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2960" windowHeight="12420" activeTab="1"/>
  </bookViews>
  <sheets>
    <sheet name="Biomassat" sheetId="1" r:id="rId1"/>
    <sheet name="Biomassayhteenveto" sheetId="2" r:id="rId2"/>
    <sheet name="Peittävyydet" sheetId="3" r:id="rId3"/>
    <sheet name="harauslinjat" sheetId="4" r:id="rId4"/>
  </sheets>
  <definedNames/>
  <calcPr fullCalcOnLoad="1"/>
</workbook>
</file>

<file path=xl/comments2.xml><?xml version="1.0" encoding="utf-8"?>
<comments xmlns="http://schemas.openxmlformats.org/spreadsheetml/2006/main">
  <authors>
    <author>Rami Laaksonen</author>
  </authors>
  <commentList>
    <comment ref="B4" authorId="0">
      <text>
        <r>
          <rPr>
            <b/>
            <sz val="8"/>
            <rFont val="Tahoma"/>
            <family val="0"/>
          </rPr>
          <t>Rami Laaksonen:</t>
        </r>
        <r>
          <rPr>
            <sz val="8"/>
            <rFont val="Tahoma"/>
            <family val="0"/>
          </rPr>
          <t xml:space="preserve">
Ja lisää pohdiskelua…Toivottavsti ymmärsin tämän taulukon oikein ja tähän ei sisältynyt muita lukuja kuin linjojen keskiarvoja. </t>
        </r>
      </text>
    </comment>
  </commentList>
</comments>
</file>

<file path=xl/sharedStrings.xml><?xml version="1.0" encoding="utf-8"?>
<sst xmlns="http://schemas.openxmlformats.org/spreadsheetml/2006/main" count="925" uniqueCount="170">
  <si>
    <t>LINJA</t>
  </si>
  <si>
    <t>KUIVAP(G)</t>
  </si>
  <si>
    <t>I</t>
  </si>
  <si>
    <t>II</t>
  </si>
  <si>
    <t>VII</t>
  </si>
  <si>
    <t>VIII</t>
  </si>
  <si>
    <t>IX</t>
  </si>
  <si>
    <t>X</t>
  </si>
  <si>
    <t xml:space="preserve">  PISTE (M)</t>
  </si>
  <si>
    <t xml:space="preserve">   TOTP (G)</t>
  </si>
  <si>
    <t xml:space="preserve">   PUNN (G)</t>
  </si>
  <si>
    <t>III</t>
  </si>
  <si>
    <t>IV</t>
  </si>
  <si>
    <t>V</t>
  </si>
  <si>
    <t>VI</t>
  </si>
  <si>
    <t>SYV (m)</t>
  </si>
  <si>
    <r>
      <t>Hapsiluikka (</t>
    </r>
    <r>
      <rPr>
        <b/>
        <i/>
        <sz val="10"/>
        <rFont val="Arial"/>
        <family val="2"/>
      </rPr>
      <t>Eleocharis acicularis</t>
    </r>
    <r>
      <rPr>
        <b/>
        <sz val="10"/>
        <rFont val="Arial"/>
        <family val="2"/>
      </rPr>
      <t>)</t>
    </r>
  </si>
  <si>
    <r>
      <t xml:space="preserve">Vesirutto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Elodea canadensis</t>
    </r>
    <r>
      <rPr>
        <b/>
        <sz val="10"/>
        <rFont val="Arial"/>
        <family val="2"/>
      </rPr>
      <t>)</t>
    </r>
  </si>
  <si>
    <r>
      <t>Ruskoärviä (</t>
    </r>
    <r>
      <rPr>
        <b/>
        <i/>
        <sz val="10"/>
        <rFont val="Arial"/>
        <family val="2"/>
      </rPr>
      <t>Myriophyllum alterniflorum</t>
    </r>
    <r>
      <rPr>
        <b/>
        <sz val="10"/>
        <rFont val="Arial"/>
        <family val="2"/>
      </rPr>
      <t>)</t>
    </r>
  </si>
  <si>
    <t>U1</t>
  </si>
  <si>
    <t>Totkuivap</t>
  </si>
  <si>
    <t>Kuivap-%</t>
  </si>
  <si>
    <t>Kuiva-%ka</t>
  </si>
  <si>
    <t>KP g/m2</t>
  </si>
  <si>
    <t>KP ka/linja</t>
  </si>
  <si>
    <t>Biomassapisteet</t>
  </si>
  <si>
    <t>Peittävyysprosentit kasvilajeittain</t>
  </si>
  <si>
    <t>Linja</t>
  </si>
  <si>
    <t>Etäisyys</t>
  </si>
  <si>
    <t>Syvyys (m)</t>
  </si>
  <si>
    <t>sijainti linjalla</t>
  </si>
  <si>
    <t>syvyys (m)</t>
  </si>
  <si>
    <t>vesirutto</t>
  </si>
  <si>
    <t>karvalehti</t>
  </si>
  <si>
    <t>ruskoärviä</t>
  </si>
  <si>
    <t>ahvenvita</t>
  </si>
  <si>
    <t>uistinvita</t>
  </si>
  <si>
    <t>tylppälehtivita</t>
  </si>
  <si>
    <t>pitkälehtivita</t>
  </si>
  <si>
    <t>raani</t>
  </si>
  <si>
    <t>ulpukka</t>
  </si>
  <si>
    <t>kaisla</t>
  </si>
  <si>
    <t>rantaluikka</t>
  </si>
  <si>
    <t>hapsiluikka</t>
  </si>
  <si>
    <t>kolmihedevesirikko</t>
  </si>
  <si>
    <t>äimäruoho</t>
  </si>
  <si>
    <t>ristilimaska</t>
  </si>
  <si>
    <t>näkinpartaislevä</t>
  </si>
  <si>
    <t>kilpukka</t>
  </si>
  <si>
    <t>ratamosarpio</t>
  </si>
  <si>
    <t>siimapalpakko</t>
  </si>
  <si>
    <t>mutayrtti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</si>
  <si>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</si>
  <si>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</si>
  <si>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</si>
  <si>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</si>
  <si>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</si>
  <si>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</si>
  <si>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</si>
  <si>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</si>
  <si>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</si>
  <si>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</si>
  <si>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U2</t>
  </si>
  <si>
    <t>U4</t>
  </si>
  <si>
    <t>U7</t>
  </si>
  <si>
    <t>OSITUS*</t>
  </si>
  <si>
    <t>Lajit</t>
  </si>
  <si>
    <t>Elo can</t>
  </si>
  <si>
    <t>Cer dem</t>
  </si>
  <si>
    <t>Myr alt</t>
  </si>
  <si>
    <t>Pot obt</t>
  </si>
  <si>
    <t>Pot nat</t>
  </si>
  <si>
    <t>Pot perf</t>
  </si>
  <si>
    <t>Pot prae</t>
  </si>
  <si>
    <t>Eleoc aci</t>
  </si>
  <si>
    <t>Sub aqu</t>
  </si>
  <si>
    <t>Charales</t>
  </si>
  <si>
    <t>Ran rept</t>
  </si>
  <si>
    <t>Nup lut</t>
  </si>
  <si>
    <t>Elat hyd</t>
  </si>
  <si>
    <t>Elat tri</t>
  </si>
  <si>
    <t>Lem tris</t>
  </si>
  <si>
    <t>Litt unif</t>
  </si>
  <si>
    <t>Spa gra</t>
  </si>
  <si>
    <t>Total</t>
  </si>
  <si>
    <t>Alueet</t>
  </si>
  <si>
    <t>Ranta</t>
  </si>
  <si>
    <t>U3</t>
  </si>
  <si>
    <t>U5</t>
  </si>
  <si>
    <t>U6</t>
  </si>
  <si>
    <t>U8</t>
  </si>
  <si>
    <t>U9</t>
  </si>
  <si>
    <t>U10</t>
  </si>
  <si>
    <t>Ulappa</t>
  </si>
  <si>
    <t>Järvi</t>
  </si>
  <si>
    <t>0.2R+0.8U</t>
  </si>
  <si>
    <t>Myr ver</t>
  </si>
  <si>
    <t>sammal</t>
  </si>
  <si>
    <t>katkeravesirikko</t>
  </si>
  <si>
    <t>rantaleinikki</t>
  </si>
  <si>
    <t>nuottaruoho</t>
  </si>
  <si>
    <t>palleroahdinparta</t>
  </si>
  <si>
    <t>Iso sp</t>
  </si>
  <si>
    <t>Cla aeg</t>
  </si>
  <si>
    <t>Sukeltaja: Rami, kompassisuunta: 40</t>
  </si>
  <si>
    <r>
      <t>Siimapalpakko (</t>
    </r>
    <r>
      <rPr>
        <b/>
        <i/>
        <sz val="10"/>
        <rFont val="Arial"/>
        <family val="2"/>
      </rPr>
      <t>Sparganium gramineum</t>
    </r>
    <r>
      <rPr>
        <b/>
        <sz val="10"/>
        <rFont val="Arial"/>
        <family val="2"/>
      </rPr>
      <t>)</t>
    </r>
  </si>
  <si>
    <r>
      <t>Ulpukka (</t>
    </r>
    <r>
      <rPr>
        <b/>
        <i/>
        <sz val="10"/>
        <rFont val="Arial"/>
        <family val="2"/>
      </rPr>
      <t>Nuphar lutea</t>
    </r>
    <r>
      <rPr>
        <b/>
        <sz val="10"/>
        <rFont val="Arial"/>
        <family val="2"/>
      </rPr>
      <t>)</t>
    </r>
  </si>
  <si>
    <t>Rivularia</t>
  </si>
  <si>
    <t>rantapalpakko</t>
  </si>
  <si>
    <t>osmankäämi</t>
  </si>
  <si>
    <r>
      <t>Poimuvita (</t>
    </r>
    <r>
      <rPr>
        <b/>
        <i/>
        <sz val="10"/>
        <rFont val="Arial"/>
        <family val="2"/>
      </rPr>
      <t>Potamogeton crispus</t>
    </r>
    <r>
      <rPr>
        <b/>
        <sz val="10"/>
        <rFont val="Arial"/>
        <family val="2"/>
      </rPr>
      <t>)</t>
    </r>
  </si>
  <si>
    <t>Pot crisp</t>
  </si>
  <si>
    <t>poimuvita</t>
  </si>
  <si>
    <t>pikkulimaska</t>
  </si>
  <si>
    <t>Sukeltaja: Petri, kompassisuunta: 0</t>
  </si>
  <si>
    <t>Sukeltaja: Petri, kompassisuunta: 250</t>
  </si>
  <si>
    <t>x</t>
  </si>
  <si>
    <t>viherlevä</t>
  </si>
  <si>
    <t>Chlorophyta</t>
  </si>
  <si>
    <t>haarapalpakko</t>
  </si>
  <si>
    <t>leveäosmankäämi</t>
  </si>
  <si>
    <t>Sukeltaja: Rami, kompassisuunta: 330</t>
  </si>
  <si>
    <t>uposvesitähti</t>
  </si>
  <si>
    <t>järvikaisla</t>
  </si>
  <si>
    <t>nitella sp</t>
  </si>
  <si>
    <t>Sukeltaja: Petri, kompassisuunta: 140</t>
  </si>
  <si>
    <t>Sukeltaja: Petri, kompassisuunta: 80</t>
  </si>
  <si>
    <t>Littoistenjärven kasvillisuuskartoitus 2018</t>
  </si>
  <si>
    <t>Sukeltaja: Rami, kompassisuunta: 60</t>
  </si>
  <si>
    <t>pullosara</t>
  </si>
  <si>
    <t>järvikorte</t>
  </si>
  <si>
    <t>Sukeltaja: Rami, kompassisuunta: 20</t>
  </si>
  <si>
    <t>chara sp</t>
  </si>
  <si>
    <t>järvisieni</t>
  </si>
  <si>
    <t>Sukeltaja: Petri, kompassisuunta: 210</t>
  </si>
  <si>
    <t>juncus sp</t>
  </si>
  <si>
    <t>Sukeltaja: Petri, kompassisuunta: 180</t>
  </si>
  <si>
    <t>ulappa</t>
  </si>
  <si>
    <t>kuiva</t>
  </si>
  <si>
    <t>tuore</t>
  </si>
  <si>
    <t>rä</t>
  </si>
  <si>
    <t>poimuv</t>
  </si>
  <si>
    <r>
      <t>tummalahnanruoho (</t>
    </r>
    <r>
      <rPr>
        <b/>
        <i/>
        <sz val="10"/>
        <rFont val="Arial"/>
        <family val="2"/>
      </rPr>
      <t>Isoetes lacustris</t>
    </r>
    <r>
      <rPr>
        <b/>
        <sz val="10"/>
        <rFont val="Arial"/>
        <family val="2"/>
      </rPr>
      <t>)</t>
    </r>
  </si>
  <si>
    <r>
      <t>tylppälehtivita (</t>
    </r>
    <r>
      <rPr>
        <b/>
        <i/>
        <sz val="10"/>
        <rFont val="Arial"/>
        <family val="2"/>
      </rPr>
      <t>Potamogeton obtusifolius</t>
    </r>
    <r>
      <rPr>
        <b/>
        <sz val="10"/>
        <rFont val="Arial"/>
        <family val="2"/>
      </rPr>
      <t>)</t>
    </r>
  </si>
  <si>
    <t>viherlevä (ahdinparta)</t>
  </si>
  <si>
    <r>
      <t>haarapalpakko (</t>
    </r>
    <r>
      <rPr>
        <b/>
        <i/>
        <sz val="10"/>
        <rFont val="Arial"/>
        <family val="2"/>
      </rPr>
      <t>Sparganium erectum</t>
    </r>
    <r>
      <rPr>
        <b/>
        <sz val="10"/>
        <rFont val="Arial"/>
        <family val="2"/>
      </rPr>
      <t>)</t>
    </r>
  </si>
  <si>
    <r>
      <t>ahdinpallero (</t>
    </r>
    <r>
      <rPr>
        <b/>
        <i/>
        <sz val="10"/>
        <rFont val="Arial"/>
        <family val="2"/>
      </rPr>
      <t>Aegagropila linnaei</t>
    </r>
    <r>
      <rPr>
        <b/>
        <sz val="10"/>
        <rFont val="Arial"/>
        <family val="2"/>
      </rPr>
      <t xml:space="preserve">) aiempi nimi palleroahdinparta, </t>
    </r>
    <r>
      <rPr>
        <b/>
        <i/>
        <sz val="10"/>
        <rFont val="Arial"/>
        <family val="2"/>
      </rPr>
      <t>Cladophora aegagropila</t>
    </r>
  </si>
  <si>
    <t>Nitella sp</t>
  </si>
  <si>
    <t>Yhteenveto uposkasvien biomassamittauksista vuonna 2018 (luvut g kuivamassaa m-2)</t>
  </si>
  <si>
    <t>tummalahnaruoho</t>
  </si>
  <si>
    <t>biomassayhteenvedossa Charales-sarake</t>
  </si>
  <si>
    <t>vesirikko</t>
  </si>
  <si>
    <t>A</t>
  </si>
  <si>
    <t>C</t>
  </si>
  <si>
    <t>palpakko</t>
  </si>
  <si>
    <t>E</t>
  </si>
  <si>
    <t>poimulehtivita</t>
  </si>
  <si>
    <t>B</t>
  </si>
  <si>
    <t>D</t>
  </si>
  <si>
    <r>
      <t>Katkeravesirikko (</t>
    </r>
    <r>
      <rPr>
        <b/>
        <i/>
        <sz val="10"/>
        <rFont val="Arial"/>
        <family val="2"/>
      </rPr>
      <t>Elatine hydropiper</t>
    </r>
    <r>
      <rPr>
        <b/>
        <sz val="10"/>
        <rFont val="Arial"/>
        <family val="2"/>
      </rPr>
      <t>)</t>
    </r>
  </si>
  <si>
    <r>
      <t>uposvesitähti (</t>
    </r>
    <r>
      <rPr>
        <b/>
        <i/>
        <sz val="10"/>
        <rFont val="Arial"/>
        <family val="2"/>
      </rPr>
      <t>Callitriche hermafroditica</t>
    </r>
    <r>
      <rPr>
        <b/>
        <sz val="10"/>
        <rFont val="Arial"/>
        <family val="2"/>
      </rPr>
      <t>)</t>
    </r>
  </si>
  <si>
    <t>Callitriche hermafroditica</t>
  </si>
  <si>
    <t>Sparganium erectum</t>
  </si>
  <si>
    <t>tekosuunta lounaasta koilliseen</t>
  </si>
  <si>
    <t>tekosuunta kohti Järvelän kosteikkoa</t>
  </si>
  <si>
    <t>tekosuunta luoteesta kaakkoon</t>
  </si>
  <si>
    <t>- taulukossa kasvillisuuden peittävyys-%</t>
  </si>
  <si>
    <t>tekosuunta vesilaitokselta länttä kohden</t>
  </si>
  <si>
    <t>- tekosuuntien ilmansuunnat eivät ole tarkkoja, vaan ovat vain ilmaisemaan kulkusuuntaa, jossa havaintopätkät tehty numerojärjestyksessä, havaintopätkät jakautuvat harauslinjalle suurin piirtein tasavälein</t>
  </si>
  <si>
    <t>havaintopätkä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</si>
</sst>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0.0"/>
    <numFmt numFmtId="188" formatCode="0.000"/>
    <numFmt numFmtId="189" formatCode="#,##0.00_ ;\-#,##0.00\ "/>
    <numFmt numFmtId="190" formatCode="#,##0.000_ ;\-#,##0.000\ "/>
    <numFmt numFmtId="191" formatCode="#,##0.0_ ;\-#,##0.0\ "/>
    <numFmt numFmtId="192" formatCode="#,##0_ ;\-#,##0\ "/>
    <numFmt numFmtId="193" formatCode="0.00000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86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87" fontId="0" fillId="34" borderId="0" xfId="0" applyNumberFormat="1" applyFill="1" applyAlignment="1">
      <alignment/>
    </xf>
    <xf numFmtId="1" fontId="0" fillId="0" borderId="0" xfId="0" applyNumberFormat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8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1" fillId="35" borderId="0" xfId="0" applyNumberFormat="1" applyFont="1" applyFill="1" applyAlignment="1">
      <alignment horizontal="center"/>
    </xf>
    <xf numFmtId="2" fontId="1" fillId="36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" fontId="0" fillId="34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87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" fontId="4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7" fontId="1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2" fontId="0" fillId="35" borderId="0" xfId="0" applyNumberFormat="1" applyFont="1" applyFill="1" applyAlignment="1">
      <alignment/>
    </xf>
    <xf numFmtId="2" fontId="10" fillId="0" borderId="0" xfId="48" applyNumberFormat="1" applyFont="1">
      <alignment/>
      <protection/>
    </xf>
    <xf numFmtId="2" fontId="0" fillId="0" borderId="0" xfId="48" applyNumberFormat="1">
      <alignment/>
      <protection/>
    </xf>
    <xf numFmtId="187" fontId="0" fillId="34" borderId="0" xfId="0" applyNumberFormat="1" applyFont="1" applyFill="1" applyAlignment="1">
      <alignment horizontal="right"/>
    </xf>
    <xf numFmtId="187" fontId="0" fillId="34" borderId="0" xfId="0" applyNumberFormat="1" applyFill="1" applyAlignment="1">
      <alignment horizontal="right"/>
    </xf>
    <xf numFmtId="187" fontId="10" fillId="0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87" fontId="0" fillId="0" borderId="0" xfId="0" applyNumberFormat="1" applyFont="1" applyAlignment="1">
      <alignment horizontal="right"/>
    </xf>
    <xf numFmtId="0" fontId="32" fillId="0" borderId="0" xfId="50">
      <alignment/>
      <protection/>
    </xf>
    <xf numFmtId="0" fontId="32" fillId="0" borderId="0" xfId="50">
      <alignment/>
      <protection/>
    </xf>
    <xf numFmtId="0" fontId="32" fillId="0" borderId="0" xfId="50">
      <alignment/>
      <protection/>
    </xf>
    <xf numFmtId="1" fontId="0" fillId="0" borderId="0" xfId="0" applyNumberFormat="1" applyFont="1" applyAlignment="1" applyProtection="1">
      <alignment/>
      <protection/>
    </xf>
    <xf numFmtId="0" fontId="5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187" fontId="51" fillId="0" borderId="0" xfId="0" applyNumberFormat="1" applyFont="1" applyAlignment="1">
      <alignment horizontal="right"/>
    </xf>
    <xf numFmtId="1" fontId="51" fillId="0" borderId="0" xfId="0" applyNumberFormat="1" applyFont="1" applyAlignment="1">
      <alignment/>
    </xf>
    <xf numFmtId="187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188" fontId="51" fillId="0" borderId="0" xfId="0" applyNumberFormat="1" applyFont="1" applyAlignment="1">
      <alignment/>
    </xf>
    <xf numFmtId="188" fontId="0" fillId="0" borderId="0" xfId="0" applyNumberForma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9" fillId="0" borderId="0" xfId="0" applyNumberFormat="1" applyFont="1" applyAlignment="1">
      <alignment/>
    </xf>
    <xf numFmtId="187" fontId="4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34" borderId="0" xfId="0" applyNumberFormat="1" applyFont="1" applyFill="1" applyAlignment="1">
      <alignment/>
    </xf>
    <xf numFmtId="187" fontId="0" fillId="38" borderId="0" xfId="0" applyNumberFormat="1" applyFill="1" applyAlignment="1">
      <alignment/>
    </xf>
    <xf numFmtId="0" fontId="6" fillId="0" borderId="0" xfId="0" applyFont="1" applyAlignment="1">
      <alignment/>
    </xf>
    <xf numFmtId="2" fontId="10" fillId="39" borderId="0" xfId="0" applyNumberFormat="1" applyFont="1" applyFill="1" applyAlignment="1">
      <alignment/>
    </xf>
    <xf numFmtId="2" fontId="0" fillId="39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" fillId="4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8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87" fontId="0" fillId="0" borderId="0" xfId="0" applyNumberForma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2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1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00390625" style="4" customWidth="1"/>
    <col min="4" max="4" width="9.421875" style="0" customWidth="1"/>
    <col min="5" max="5" width="9.57421875" style="0" bestFit="1" customWidth="1"/>
    <col min="6" max="6" width="8.140625" style="0" customWidth="1"/>
    <col min="10" max="10" width="8.7109375" style="0" customWidth="1"/>
    <col min="11" max="12" width="9.00390625" style="0" customWidth="1"/>
    <col min="23" max="23" width="9.8515625" style="0" bestFit="1" customWidth="1"/>
  </cols>
  <sheetData>
    <row r="1" ht="10.5" customHeight="1">
      <c r="A1" s="53" t="s">
        <v>127</v>
      </c>
    </row>
    <row r="2" spans="1:23" ht="10.5" customHeight="1">
      <c r="A2" s="1"/>
      <c r="E2" s="2"/>
      <c r="H2" s="39"/>
      <c r="Q2" s="48" t="s">
        <v>32</v>
      </c>
      <c r="S2" s="2" t="s">
        <v>140</v>
      </c>
      <c r="U2" s="2" t="s">
        <v>141</v>
      </c>
      <c r="W2" s="2" t="s">
        <v>40</v>
      </c>
    </row>
    <row r="3" spans="1:24" ht="10.5" customHeight="1">
      <c r="A3" s="1" t="s">
        <v>17</v>
      </c>
      <c r="B3" s="8"/>
      <c r="C3" s="48"/>
      <c r="O3" s="69"/>
      <c r="P3" s="89" t="s">
        <v>137</v>
      </c>
      <c r="Q3" s="2" t="s">
        <v>139</v>
      </c>
      <c r="R3" s="2" t="s">
        <v>138</v>
      </c>
      <c r="S3" s="2" t="s">
        <v>139</v>
      </c>
      <c r="T3" s="2" t="s">
        <v>138</v>
      </c>
      <c r="U3" s="2" t="s">
        <v>139</v>
      </c>
      <c r="V3" s="2" t="s">
        <v>138</v>
      </c>
      <c r="W3" s="2" t="s">
        <v>139</v>
      </c>
      <c r="X3" s="2" t="s">
        <v>138</v>
      </c>
    </row>
    <row r="4" spans="1:26" ht="10.5" customHeight="1">
      <c r="A4" s="1" t="s">
        <v>0</v>
      </c>
      <c r="B4" s="6" t="s">
        <v>8</v>
      </c>
      <c r="C4" s="49" t="s">
        <v>15</v>
      </c>
      <c r="D4" s="6" t="s">
        <v>9</v>
      </c>
      <c r="E4" s="9" t="s">
        <v>10</v>
      </c>
      <c r="F4" s="9" t="s">
        <v>65</v>
      </c>
      <c r="G4" s="6" t="s">
        <v>1</v>
      </c>
      <c r="H4" s="6" t="s">
        <v>20</v>
      </c>
      <c r="I4" s="13" t="s">
        <v>21</v>
      </c>
      <c r="J4" s="6" t="s">
        <v>22</v>
      </c>
      <c r="K4" s="14" t="s">
        <v>23</v>
      </c>
      <c r="L4" s="6" t="s">
        <v>24</v>
      </c>
      <c r="O4" s="1"/>
      <c r="P4" s="9">
        <v>1</v>
      </c>
      <c r="Q4" s="111">
        <v>132.61</v>
      </c>
      <c r="R4" s="112">
        <v>12.61</v>
      </c>
      <c r="S4" s="112">
        <v>4.92</v>
      </c>
      <c r="T4" s="112">
        <v>0.32</v>
      </c>
      <c r="U4" s="112">
        <v>18.34</v>
      </c>
      <c r="V4" s="112">
        <v>1.08</v>
      </c>
      <c r="W4" s="13"/>
      <c r="X4" s="6"/>
      <c r="Y4" s="14"/>
      <c r="Z4" s="6"/>
    </row>
    <row r="5" spans="1:26" s="39" customFormat="1" ht="10.5" customHeight="1">
      <c r="A5" s="40" t="s">
        <v>2</v>
      </c>
      <c r="B5" s="2">
        <v>9</v>
      </c>
      <c r="C5" s="16">
        <v>0.3</v>
      </c>
      <c r="D5" s="42"/>
      <c r="E5" s="42"/>
      <c r="F5" s="40">
        <v>1</v>
      </c>
      <c r="G5" s="42"/>
      <c r="H5" s="42"/>
      <c r="I5" s="75"/>
      <c r="J5" s="40"/>
      <c r="K5" s="47">
        <f>H5/0.133</f>
        <v>0</v>
      </c>
      <c r="L5" s="41">
        <f>AVERAGE(K5:K7)</f>
        <v>21.879699248120303</v>
      </c>
      <c r="O5" s="40"/>
      <c r="P5" s="118">
        <v>2</v>
      </c>
      <c r="Q5" s="113">
        <v>112.19</v>
      </c>
      <c r="R5" s="113">
        <v>9.4</v>
      </c>
      <c r="S5" s="44"/>
      <c r="T5" s="114"/>
      <c r="U5" s="44"/>
      <c r="V5" s="114"/>
      <c r="W5" s="42"/>
      <c r="X5" s="40"/>
      <c r="Y5" s="47"/>
      <c r="Z5" s="41"/>
    </row>
    <row r="6" spans="1:26" s="39" customFormat="1" ht="10.5" customHeight="1">
      <c r="A6" s="40" t="s">
        <v>2</v>
      </c>
      <c r="B6" s="2">
        <v>20</v>
      </c>
      <c r="C6" s="16">
        <v>0.4</v>
      </c>
      <c r="D6" s="42">
        <v>0.12</v>
      </c>
      <c r="E6" s="42"/>
      <c r="F6" s="40">
        <v>1</v>
      </c>
      <c r="G6" s="42">
        <v>0.02</v>
      </c>
      <c r="H6" s="42">
        <v>0.02</v>
      </c>
      <c r="I6" s="75">
        <f aca="true" t="shared" si="0" ref="I6:I12">100*H6/D6</f>
        <v>16.666666666666668</v>
      </c>
      <c r="J6" s="40"/>
      <c r="K6" s="47">
        <f aca="true" t="shared" si="1" ref="K6:K34">H6/0.133</f>
        <v>0.15037593984962405</v>
      </c>
      <c r="L6" s="41"/>
      <c r="O6" s="40"/>
      <c r="P6" s="118">
        <v>3</v>
      </c>
      <c r="Q6" s="44">
        <v>6.27</v>
      </c>
      <c r="R6" s="44">
        <v>0.35</v>
      </c>
      <c r="S6" s="44"/>
      <c r="T6" s="114"/>
      <c r="U6" s="44"/>
      <c r="V6" s="44"/>
      <c r="W6" s="42"/>
      <c r="X6" s="40"/>
      <c r="Y6" s="47"/>
      <c r="Z6" s="41"/>
    </row>
    <row r="7" spans="1:26" s="39" customFormat="1" ht="10.5" customHeight="1">
      <c r="A7" s="40" t="s">
        <v>2</v>
      </c>
      <c r="B7" s="2">
        <v>38</v>
      </c>
      <c r="C7" s="16">
        <v>0.9</v>
      </c>
      <c r="D7" s="42">
        <v>86</v>
      </c>
      <c r="E7" s="40"/>
      <c r="F7" s="40">
        <v>1</v>
      </c>
      <c r="G7" s="42">
        <v>8.71</v>
      </c>
      <c r="H7" s="42">
        <v>8.71</v>
      </c>
      <c r="I7" s="75">
        <f t="shared" si="0"/>
        <v>10.127906976744187</v>
      </c>
      <c r="J7" s="40"/>
      <c r="K7" s="47">
        <f t="shared" si="1"/>
        <v>65.48872180451129</v>
      </c>
      <c r="L7" s="41"/>
      <c r="M7" s="41"/>
      <c r="O7" s="40"/>
      <c r="P7" s="118">
        <v>4</v>
      </c>
      <c r="Q7" s="44">
        <v>2.1</v>
      </c>
      <c r="R7" s="44">
        <v>0.18</v>
      </c>
      <c r="S7" s="114"/>
      <c r="T7" s="114"/>
      <c r="U7" s="44"/>
      <c r="V7" s="114"/>
      <c r="W7" s="42"/>
      <c r="X7" s="40"/>
      <c r="Y7" s="47"/>
      <c r="Z7" s="41"/>
    </row>
    <row r="8" spans="1:26" s="39" customFormat="1" ht="10.5" customHeight="1">
      <c r="A8" s="40" t="s">
        <v>3</v>
      </c>
      <c r="B8" s="2">
        <v>6</v>
      </c>
      <c r="C8" s="16">
        <v>0.2</v>
      </c>
      <c r="D8" s="42"/>
      <c r="E8" s="42"/>
      <c r="F8" s="40">
        <v>1</v>
      </c>
      <c r="G8" s="42"/>
      <c r="H8" s="42"/>
      <c r="I8" s="75"/>
      <c r="J8" s="40"/>
      <c r="K8" s="47">
        <f t="shared" si="1"/>
        <v>0</v>
      </c>
      <c r="L8" s="41">
        <f>AVERAGE(K8:K10)</f>
        <v>65.51378446115287</v>
      </c>
      <c r="M8" s="41"/>
      <c r="O8" s="40"/>
      <c r="P8" s="118">
        <v>5</v>
      </c>
      <c r="Q8" s="44"/>
      <c r="R8" s="44"/>
      <c r="S8" s="44"/>
      <c r="T8" s="114"/>
      <c r="U8" s="44"/>
      <c r="V8" s="44"/>
      <c r="W8" s="42"/>
      <c r="X8" s="40"/>
      <c r="Y8" s="47"/>
      <c r="Z8" s="41"/>
    </row>
    <row r="9" spans="1:26" s="39" customFormat="1" ht="10.5" customHeight="1">
      <c r="A9" s="40" t="s">
        <v>3</v>
      </c>
      <c r="B9" s="2">
        <v>27</v>
      </c>
      <c r="C9" s="16">
        <v>0.7</v>
      </c>
      <c r="D9" s="62">
        <v>88</v>
      </c>
      <c r="E9" s="42"/>
      <c r="F9" s="40">
        <v>1</v>
      </c>
      <c r="G9" s="42">
        <v>7.74</v>
      </c>
      <c r="H9" s="42">
        <v>7.74</v>
      </c>
      <c r="I9" s="75">
        <f t="shared" si="0"/>
        <v>8.795454545454545</v>
      </c>
      <c r="J9" s="40"/>
      <c r="K9" s="47">
        <f t="shared" si="1"/>
        <v>58.19548872180451</v>
      </c>
      <c r="L9" s="41"/>
      <c r="M9" s="41"/>
      <c r="O9" s="40"/>
      <c r="P9" s="118">
        <v>6</v>
      </c>
      <c r="Q9" s="44"/>
      <c r="R9" s="44"/>
      <c r="S9" s="44"/>
      <c r="T9" s="114"/>
      <c r="U9" s="114"/>
      <c r="V9" s="114"/>
      <c r="W9" s="42">
        <v>5.52</v>
      </c>
      <c r="X9" s="40">
        <v>0.53</v>
      </c>
      <c r="Y9" s="47"/>
      <c r="Z9" s="41"/>
    </row>
    <row r="10" spans="1:26" s="39" customFormat="1" ht="10.5" customHeight="1">
      <c r="A10" s="40" t="s">
        <v>3</v>
      </c>
      <c r="B10" s="83">
        <v>41</v>
      </c>
      <c r="C10" s="84">
        <v>1</v>
      </c>
      <c r="D10" s="42">
        <v>148</v>
      </c>
      <c r="E10" s="43"/>
      <c r="F10" s="40">
        <v>1</v>
      </c>
      <c r="G10" s="42">
        <v>18.4</v>
      </c>
      <c r="H10" s="42">
        <v>18.4</v>
      </c>
      <c r="I10" s="75">
        <f t="shared" si="0"/>
        <v>12.432432432432432</v>
      </c>
      <c r="J10" s="40"/>
      <c r="K10" s="47">
        <f t="shared" si="1"/>
        <v>138.3458646616541</v>
      </c>
      <c r="L10" s="41"/>
      <c r="M10" s="41"/>
      <c r="O10" s="40"/>
      <c r="P10" s="119">
        <v>7</v>
      </c>
      <c r="Q10" s="115">
        <v>1.9</v>
      </c>
      <c r="R10" s="44">
        <v>0.17</v>
      </c>
      <c r="S10" s="116"/>
      <c r="T10" s="114"/>
      <c r="U10" s="44"/>
      <c r="V10" s="114"/>
      <c r="W10" s="42"/>
      <c r="X10" s="40"/>
      <c r="Y10" s="47"/>
      <c r="Z10" s="41"/>
    </row>
    <row r="11" spans="1:26" s="39" customFormat="1" ht="10.5" customHeight="1">
      <c r="A11" s="72" t="s">
        <v>11</v>
      </c>
      <c r="B11" s="85">
        <v>10</v>
      </c>
      <c r="C11" s="86">
        <v>0.4</v>
      </c>
      <c r="D11" s="73">
        <v>0.59</v>
      </c>
      <c r="E11" s="74"/>
      <c r="F11" s="72">
        <v>1</v>
      </c>
      <c r="G11" s="75">
        <v>0.07</v>
      </c>
      <c r="H11" s="75">
        <v>0.07</v>
      </c>
      <c r="I11" s="75">
        <f t="shared" si="0"/>
        <v>11.864406779661019</v>
      </c>
      <c r="J11" s="72"/>
      <c r="K11" s="47">
        <f t="shared" si="1"/>
        <v>0.5263157894736842</v>
      </c>
      <c r="L11" s="41">
        <f>AVERAGE(K11:K13)</f>
        <v>0.7518796992481204</v>
      </c>
      <c r="M11" s="2"/>
      <c r="O11" s="40"/>
      <c r="P11" s="120">
        <v>8</v>
      </c>
      <c r="Q11" s="117"/>
      <c r="R11" s="44"/>
      <c r="S11" s="116"/>
      <c r="T11" s="114"/>
      <c r="U11" s="44"/>
      <c r="V11" s="114"/>
      <c r="W11" s="42"/>
      <c r="X11" s="40"/>
      <c r="Y11" s="47"/>
      <c r="Z11" s="41"/>
    </row>
    <row r="12" spans="1:26" s="39" customFormat="1" ht="10.5" customHeight="1">
      <c r="A12" s="72" t="s">
        <v>11</v>
      </c>
      <c r="B12" s="85">
        <v>34</v>
      </c>
      <c r="C12" s="86">
        <v>0.5</v>
      </c>
      <c r="D12" s="76">
        <v>1.65</v>
      </c>
      <c r="E12" s="74"/>
      <c r="F12" s="72">
        <v>1</v>
      </c>
      <c r="G12" s="76">
        <v>0.23</v>
      </c>
      <c r="H12" s="76">
        <v>0.23</v>
      </c>
      <c r="I12" s="75">
        <f t="shared" si="0"/>
        <v>13.93939393939394</v>
      </c>
      <c r="J12" s="72"/>
      <c r="K12" s="47">
        <f t="shared" si="1"/>
        <v>1.7293233082706767</v>
      </c>
      <c r="L12" s="41"/>
      <c r="O12" s="40"/>
      <c r="P12" s="120">
        <v>9</v>
      </c>
      <c r="Q12" s="117">
        <v>102.93</v>
      </c>
      <c r="R12" s="44">
        <v>5.08</v>
      </c>
      <c r="S12" s="116"/>
      <c r="T12" s="114"/>
      <c r="U12" s="44"/>
      <c r="V12" s="114"/>
      <c r="W12" s="42"/>
      <c r="X12" s="40"/>
      <c r="Y12" s="47"/>
      <c r="Z12" s="41"/>
    </row>
    <row r="13" spans="1:26" s="39" customFormat="1" ht="10.5" customHeight="1">
      <c r="A13" s="72" t="s">
        <v>11</v>
      </c>
      <c r="B13" s="85">
        <v>38</v>
      </c>
      <c r="C13" s="86">
        <v>0.7</v>
      </c>
      <c r="D13" s="75"/>
      <c r="E13" s="74"/>
      <c r="F13" s="72">
        <v>1</v>
      </c>
      <c r="G13" s="76"/>
      <c r="H13" s="76"/>
      <c r="I13" s="75"/>
      <c r="J13" s="72"/>
      <c r="K13" s="47">
        <f t="shared" si="1"/>
        <v>0</v>
      </c>
      <c r="L13" s="41"/>
      <c r="O13" s="40"/>
      <c r="P13" s="120">
        <v>10</v>
      </c>
      <c r="Q13" s="44">
        <v>230.7</v>
      </c>
      <c r="R13" s="44">
        <v>14.42</v>
      </c>
      <c r="S13" s="116"/>
      <c r="T13" s="114"/>
      <c r="U13" s="44"/>
      <c r="V13" s="44"/>
      <c r="W13" s="42"/>
      <c r="X13" s="40"/>
      <c r="Y13" s="47"/>
      <c r="Z13" s="41"/>
    </row>
    <row r="14" spans="1:26" s="39" customFormat="1" ht="10.5" customHeight="1">
      <c r="A14" s="72" t="s">
        <v>12</v>
      </c>
      <c r="B14" s="85">
        <v>16</v>
      </c>
      <c r="C14" s="86">
        <v>0.4</v>
      </c>
      <c r="D14" s="72"/>
      <c r="E14" s="74"/>
      <c r="F14" s="72">
        <v>1</v>
      </c>
      <c r="G14" s="72"/>
      <c r="H14" s="75"/>
      <c r="I14" s="75"/>
      <c r="J14" s="72"/>
      <c r="K14" s="47">
        <f t="shared" si="1"/>
        <v>0</v>
      </c>
      <c r="L14" s="41">
        <f>AVERAGE(K14:K16)</f>
        <v>0.9022556390977443</v>
      </c>
      <c r="O14" s="40"/>
      <c r="P14" s="55"/>
      <c r="Q14" s="56"/>
      <c r="R14" s="44"/>
      <c r="S14" s="43"/>
      <c r="T14" s="40"/>
      <c r="U14" s="42"/>
      <c r="V14" s="40"/>
      <c r="W14" s="42"/>
      <c r="X14" s="40"/>
      <c r="Y14" s="47"/>
      <c r="Z14" s="41"/>
    </row>
    <row r="15" spans="1:26" s="39" customFormat="1" ht="10.5" customHeight="1">
      <c r="A15" s="72" t="s">
        <v>12</v>
      </c>
      <c r="B15" s="85">
        <v>24</v>
      </c>
      <c r="C15" s="86">
        <v>0.5</v>
      </c>
      <c r="D15" s="75">
        <v>9.27</v>
      </c>
      <c r="E15" s="74"/>
      <c r="F15" s="72">
        <v>1</v>
      </c>
      <c r="G15" s="76">
        <v>0.89</v>
      </c>
      <c r="H15" s="72"/>
      <c r="I15" s="75"/>
      <c r="J15" s="72"/>
      <c r="K15" s="47">
        <f t="shared" si="1"/>
        <v>0</v>
      </c>
      <c r="L15" s="41"/>
      <c r="O15" s="40"/>
      <c r="P15" s="55"/>
      <c r="Q15" s="56"/>
      <c r="R15" s="42"/>
      <c r="S15" s="43"/>
      <c r="T15" s="40"/>
      <c r="U15" s="42"/>
      <c r="V15" s="42"/>
      <c r="W15" s="42"/>
      <c r="X15" s="40"/>
      <c r="Y15" s="47"/>
      <c r="Z15" s="41"/>
    </row>
    <row r="16" spans="1:26" s="39" customFormat="1" ht="10.5" customHeight="1">
      <c r="A16" s="72" t="s">
        <v>12</v>
      </c>
      <c r="B16" s="85">
        <v>37</v>
      </c>
      <c r="C16" s="86">
        <v>0.7</v>
      </c>
      <c r="D16" s="72">
        <v>4.42</v>
      </c>
      <c r="E16" s="74"/>
      <c r="F16" s="72">
        <v>1</v>
      </c>
      <c r="G16" s="72">
        <v>0.36</v>
      </c>
      <c r="H16" s="72">
        <v>0.36</v>
      </c>
      <c r="I16" s="75">
        <f>100*H16/D16</f>
        <v>8.144796380090497</v>
      </c>
      <c r="J16" s="72"/>
      <c r="K16" s="47">
        <f t="shared" si="1"/>
        <v>2.706766917293233</v>
      </c>
      <c r="L16" s="41"/>
      <c r="O16" s="40"/>
      <c r="P16" s="55"/>
      <c r="Q16" s="56"/>
      <c r="R16" s="42"/>
      <c r="S16" s="43"/>
      <c r="T16" s="40"/>
      <c r="U16" s="42"/>
      <c r="V16" s="40"/>
      <c r="W16" s="42"/>
      <c r="X16" s="40"/>
      <c r="Y16" s="47"/>
      <c r="Z16" s="41"/>
    </row>
    <row r="17" spans="1:26" ht="10.5" customHeight="1">
      <c r="A17" s="40" t="s">
        <v>13</v>
      </c>
      <c r="B17" s="85">
        <v>8</v>
      </c>
      <c r="C17" s="86">
        <v>0.7</v>
      </c>
      <c r="D17" s="42"/>
      <c r="E17" s="43"/>
      <c r="F17" s="40">
        <v>1</v>
      </c>
      <c r="G17" s="42"/>
      <c r="H17" s="42"/>
      <c r="I17" s="75"/>
      <c r="J17" s="40"/>
      <c r="K17" s="47">
        <f t="shared" si="1"/>
        <v>0</v>
      </c>
      <c r="L17" s="41">
        <f>AVERAGE(K17:K19)</f>
        <v>47.86967418546366</v>
      </c>
      <c r="O17" s="40"/>
      <c r="P17" s="55"/>
      <c r="Q17" s="56"/>
      <c r="R17" s="42"/>
      <c r="S17" s="43"/>
      <c r="T17" s="40"/>
      <c r="U17" s="42"/>
      <c r="V17" s="40"/>
      <c r="W17" s="42"/>
      <c r="X17" s="40"/>
      <c r="Y17" s="47"/>
      <c r="Z17" s="41"/>
    </row>
    <row r="18" spans="1:26" ht="10.5" customHeight="1">
      <c r="A18" s="40" t="s">
        <v>13</v>
      </c>
      <c r="B18" s="85">
        <v>18</v>
      </c>
      <c r="C18" s="86">
        <v>1.3</v>
      </c>
      <c r="D18" s="42">
        <v>201</v>
      </c>
      <c r="E18" s="43"/>
      <c r="F18" s="40">
        <v>1</v>
      </c>
      <c r="G18" s="42">
        <v>13.7</v>
      </c>
      <c r="H18" s="42">
        <v>13.7</v>
      </c>
      <c r="I18" s="75">
        <f aca="true" t="shared" si="2" ref="I18:I34">100*H18/D18</f>
        <v>6.8159203980099505</v>
      </c>
      <c r="J18" s="40"/>
      <c r="K18" s="47">
        <f t="shared" si="1"/>
        <v>103.00751879699247</v>
      </c>
      <c r="L18" s="41"/>
      <c r="O18" s="40"/>
      <c r="P18" s="55"/>
      <c r="Q18" s="56"/>
      <c r="R18" s="42"/>
      <c r="S18" s="43"/>
      <c r="T18" s="40"/>
      <c r="U18" s="42"/>
      <c r="V18" s="40"/>
      <c r="W18" s="42"/>
      <c r="X18" s="40"/>
      <c r="Y18" s="47"/>
      <c r="Z18" s="41"/>
    </row>
    <row r="19" spans="1:26" ht="10.5" customHeight="1">
      <c r="A19" s="40" t="s">
        <v>13</v>
      </c>
      <c r="B19" s="85">
        <v>36</v>
      </c>
      <c r="C19" s="86">
        <v>1.6</v>
      </c>
      <c r="D19" s="42">
        <v>80.62</v>
      </c>
      <c r="E19" s="43"/>
      <c r="F19" s="40">
        <v>1</v>
      </c>
      <c r="G19" s="42">
        <v>5.4</v>
      </c>
      <c r="H19" s="42">
        <v>5.4</v>
      </c>
      <c r="I19" s="75">
        <f t="shared" si="2"/>
        <v>6.698089804018854</v>
      </c>
      <c r="J19" s="40"/>
      <c r="K19" s="47">
        <f t="shared" si="1"/>
        <v>40.6015037593985</v>
      </c>
      <c r="L19" s="41"/>
      <c r="O19" s="40"/>
      <c r="P19" s="55"/>
      <c r="Q19" s="56"/>
      <c r="R19" s="42"/>
      <c r="S19" s="43"/>
      <c r="T19" s="40"/>
      <c r="U19" s="42"/>
      <c r="V19" s="40"/>
      <c r="W19" s="42"/>
      <c r="X19" s="40"/>
      <c r="Y19" s="47"/>
      <c r="Z19" s="41"/>
    </row>
    <row r="20" spans="1:26" s="39" customFormat="1" ht="10.5" customHeight="1">
      <c r="A20" s="40" t="s">
        <v>14</v>
      </c>
      <c r="B20" s="85">
        <v>5</v>
      </c>
      <c r="C20" s="86">
        <v>0.3</v>
      </c>
      <c r="D20" s="42">
        <v>1.97</v>
      </c>
      <c r="E20" s="43"/>
      <c r="F20" s="40">
        <v>1</v>
      </c>
      <c r="G20" s="42">
        <v>0.29</v>
      </c>
      <c r="H20" s="42">
        <v>0.29</v>
      </c>
      <c r="I20" s="75">
        <f t="shared" si="2"/>
        <v>14.720812182741115</v>
      </c>
      <c r="J20" s="40"/>
      <c r="K20" s="47">
        <f t="shared" si="1"/>
        <v>2.1804511278195484</v>
      </c>
      <c r="L20" s="41">
        <f>AVERAGE(K20:K22)</f>
        <v>52.68170426065163</v>
      </c>
      <c r="O20" s="40"/>
      <c r="P20" s="55"/>
      <c r="Q20" s="56"/>
      <c r="R20" s="42"/>
      <c r="S20" s="43"/>
      <c r="T20" s="40"/>
      <c r="U20" s="42"/>
      <c r="V20" s="42"/>
      <c r="W20" s="42"/>
      <c r="X20" s="40"/>
      <c r="Y20" s="47"/>
      <c r="Z20" s="41"/>
    </row>
    <row r="21" spans="1:26" s="39" customFormat="1" ht="10.5" customHeight="1">
      <c r="A21" s="40" t="s">
        <v>14</v>
      </c>
      <c r="B21" s="85">
        <v>31</v>
      </c>
      <c r="C21" s="86">
        <v>0.8</v>
      </c>
      <c r="D21" s="54">
        <v>190.66</v>
      </c>
      <c r="E21" s="43"/>
      <c r="F21" s="40">
        <v>1</v>
      </c>
      <c r="G21" s="42">
        <v>20.73</v>
      </c>
      <c r="H21" s="42">
        <v>20.73</v>
      </c>
      <c r="I21" s="75">
        <f t="shared" si="2"/>
        <v>10.872757788733873</v>
      </c>
      <c r="J21" s="40"/>
      <c r="K21" s="47">
        <f t="shared" si="1"/>
        <v>155.86466165413535</v>
      </c>
      <c r="L21" s="41"/>
      <c r="O21" s="40"/>
      <c r="P21" s="55"/>
      <c r="Q21" s="56"/>
      <c r="R21" s="54"/>
      <c r="S21" s="43"/>
      <c r="T21" s="40"/>
      <c r="U21" s="42"/>
      <c r="V21" s="40"/>
      <c r="W21" s="42"/>
      <c r="X21" s="40"/>
      <c r="Y21" s="47"/>
      <c r="Z21" s="41"/>
    </row>
    <row r="22" spans="1:26" s="39" customFormat="1" ht="10.5" customHeight="1">
      <c r="A22" s="40" t="s">
        <v>14</v>
      </c>
      <c r="B22" s="85">
        <v>47</v>
      </c>
      <c r="C22" s="86">
        <v>0.9</v>
      </c>
      <c r="D22" s="42"/>
      <c r="E22" s="43"/>
      <c r="F22" s="40">
        <v>1</v>
      </c>
      <c r="G22" s="42"/>
      <c r="H22" s="42"/>
      <c r="I22" s="75"/>
      <c r="J22" s="40"/>
      <c r="K22" s="47">
        <f t="shared" si="1"/>
        <v>0</v>
      </c>
      <c r="L22" s="41"/>
      <c r="O22" s="40"/>
      <c r="P22" s="55"/>
      <c r="Q22" s="56"/>
      <c r="R22" s="42"/>
      <c r="S22" s="43"/>
      <c r="T22" s="40"/>
      <c r="U22" s="42"/>
      <c r="V22" s="42"/>
      <c r="W22" s="42"/>
      <c r="X22" s="40"/>
      <c r="Y22" s="47"/>
      <c r="Z22" s="41"/>
    </row>
    <row r="23" spans="1:26" s="39" customFormat="1" ht="10.5" customHeight="1">
      <c r="A23" s="40" t="s">
        <v>4</v>
      </c>
      <c r="B23" s="85">
        <v>4</v>
      </c>
      <c r="C23" s="86">
        <v>0.2</v>
      </c>
      <c r="D23" s="41">
        <v>3.16</v>
      </c>
      <c r="E23" s="40"/>
      <c r="F23" s="40">
        <v>1</v>
      </c>
      <c r="G23" s="41">
        <v>0.297</v>
      </c>
      <c r="H23" s="41">
        <v>0.297</v>
      </c>
      <c r="I23" s="75">
        <f t="shared" si="2"/>
        <v>9.39873417721519</v>
      </c>
      <c r="J23" s="40"/>
      <c r="K23" s="47">
        <f t="shared" si="1"/>
        <v>2.233082706766917</v>
      </c>
      <c r="L23" s="41">
        <f>AVERAGE(K23:K25)</f>
        <v>118.86466165413533</v>
      </c>
      <c r="O23" s="40"/>
      <c r="P23" s="55"/>
      <c r="Q23" s="56"/>
      <c r="R23" s="42"/>
      <c r="S23" s="40"/>
      <c r="T23" s="40"/>
      <c r="U23" s="42"/>
      <c r="V23" s="40"/>
      <c r="W23" s="42"/>
      <c r="X23" s="40"/>
      <c r="Y23" s="47"/>
      <c r="Z23" s="41"/>
    </row>
    <row r="24" spans="1:26" ht="10.5" customHeight="1">
      <c r="A24" s="40" t="s">
        <v>4</v>
      </c>
      <c r="B24" s="85">
        <v>27</v>
      </c>
      <c r="C24" s="86">
        <v>1</v>
      </c>
      <c r="D24" s="41">
        <v>216.7</v>
      </c>
      <c r="E24" s="40"/>
      <c r="F24" s="40">
        <v>1</v>
      </c>
      <c r="G24" s="42">
        <v>30.68</v>
      </c>
      <c r="H24" s="42">
        <v>30.68</v>
      </c>
      <c r="I24" s="75">
        <f t="shared" si="2"/>
        <v>14.157821873557914</v>
      </c>
      <c r="J24" s="40"/>
      <c r="K24" s="47">
        <f t="shared" si="1"/>
        <v>230.6766917293233</v>
      </c>
      <c r="L24" s="41"/>
      <c r="O24" s="40"/>
      <c r="P24" s="55"/>
      <c r="Q24" s="56"/>
      <c r="R24" s="42"/>
      <c r="S24" s="40"/>
      <c r="T24" s="40"/>
      <c r="U24" s="42"/>
      <c r="V24" s="40"/>
      <c r="W24" s="42"/>
      <c r="X24" s="40"/>
      <c r="Y24" s="47"/>
      <c r="Z24" s="41"/>
    </row>
    <row r="25" spans="1:26" ht="10.5" customHeight="1">
      <c r="A25" s="40" t="s">
        <v>4</v>
      </c>
      <c r="B25" s="85">
        <v>38</v>
      </c>
      <c r="C25" s="86">
        <v>1.2</v>
      </c>
      <c r="D25" s="41">
        <v>199</v>
      </c>
      <c r="E25" s="40"/>
      <c r="F25" s="40">
        <v>1</v>
      </c>
      <c r="G25" s="42">
        <v>16.45</v>
      </c>
      <c r="H25" s="42">
        <v>16.45</v>
      </c>
      <c r="I25" s="75">
        <f t="shared" si="2"/>
        <v>8.266331658291458</v>
      </c>
      <c r="J25" s="40"/>
      <c r="K25" s="47">
        <f t="shared" si="1"/>
        <v>123.68421052631578</v>
      </c>
      <c r="L25" s="41"/>
      <c r="O25" s="40"/>
      <c r="P25" s="55"/>
      <c r="Q25" s="56"/>
      <c r="R25" s="42"/>
      <c r="S25" s="40"/>
      <c r="T25" s="40"/>
      <c r="U25" s="42"/>
      <c r="V25" s="40"/>
      <c r="W25" s="42"/>
      <c r="X25" s="40"/>
      <c r="Y25" s="47"/>
      <c r="Z25" s="41"/>
    </row>
    <row r="26" spans="1:26" s="39" customFormat="1" ht="11.25" customHeight="1">
      <c r="A26" s="40" t="s">
        <v>5</v>
      </c>
      <c r="B26" s="85">
        <v>17</v>
      </c>
      <c r="C26" s="86">
        <v>1.6</v>
      </c>
      <c r="D26" s="50">
        <v>173.57</v>
      </c>
      <c r="E26" s="40"/>
      <c r="F26" s="40">
        <v>1</v>
      </c>
      <c r="G26" s="2">
        <v>12.43</v>
      </c>
      <c r="H26" s="2">
        <v>12.43</v>
      </c>
      <c r="I26" s="75">
        <f t="shared" si="2"/>
        <v>7.161375813792707</v>
      </c>
      <c r="J26" s="40"/>
      <c r="K26" s="47">
        <f t="shared" si="1"/>
        <v>93.45864661654134</v>
      </c>
      <c r="L26" s="41">
        <f>AVERAGE(K24:K26)</f>
        <v>149.27318295739346</v>
      </c>
      <c r="O26" s="40"/>
      <c r="P26" s="55"/>
      <c r="Q26" s="56"/>
      <c r="R26" s="42"/>
      <c r="S26" s="40"/>
      <c r="T26" s="40"/>
      <c r="U26" s="42"/>
      <c r="V26" s="40"/>
      <c r="W26" s="42"/>
      <c r="X26" s="40"/>
      <c r="Y26" s="47"/>
      <c r="Z26" s="41"/>
    </row>
    <row r="27" spans="1:26" ht="10.5" customHeight="1">
      <c r="A27" s="40" t="s">
        <v>5</v>
      </c>
      <c r="B27" s="85">
        <v>34</v>
      </c>
      <c r="C27" s="86">
        <v>1.9</v>
      </c>
      <c r="D27" s="41">
        <v>189</v>
      </c>
      <c r="E27" s="40"/>
      <c r="F27" s="40">
        <v>1</v>
      </c>
      <c r="G27" s="42">
        <v>13.27</v>
      </c>
      <c r="H27" s="42">
        <v>13.27</v>
      </c>
      <c r="I27" s="75">
        <f t="shared" si="2"/>
        <v>7.021164021164021</v>
      </c>
      <c r="J27" s="40"/>
      <c r="K27" s="47">
        <f t="shared" si="1"/>
        <v>99.77443609022555</v>
      </c>
      <c r="L27" s="41"/>
      <c r="O27" s="40"/>
      <c r="P27" s="55"/>
      <c r="Q27" s="56"/>
      <c r="R27" s="42"/>
      <c r="S27" s="40"/>
      <c r="T27" s="40"/>
      <c r="U27" s="42"/>
      <c r="V27" s="40"/>
      <c r="W27" s="42"/>
      <c r="X27" s="40"/>
      <c r="Y27" s="47"/>
      <c r="Z27" s="41"/>
    </row>
    <row r="28" spans="1:26" ht="10.5" customHeight="1">
      <c r="A28" s="40" t="s">
        <v>5</v>
      </c>
      <c r="B28" s="85">
        <v>39</v>
      </c>
      <c r="C28" s="86">
        <v>1.9</v>
      </c>
      <c r="D28" s="41">
        <v>160.38</v>
      </c>
      <c r="E28" s="40"/>
      <c r="F28" s="40">
        <v>1</v>
      </c>
      <c r="G28" s="42">
        <v>8.44</v>
      </c>
      <c r="H28" s="42">
        <v>8.44</v>
      </c>
      <c r="I28" s="75">
        <f t="shared" si="2"/>
        <v>5.262501558797855</v>
      </c>
      <c r="J28" s="40"/>
      <c r="K28" s="47">
        <f t="shared" si="1"/>
        <v>63.458646616541344</v>
      </c>
      <c r="L28" s="41"/>
      <c r="O28" s="40"/>
      <c r="P28" s="55"/>
      <c r="Q28" s="56"/>
      <c r="R28" s="42"/>
      <c r="S28" s="40"/>
      <c r="T28" s="40"/>
      <c r="U28" s="42"/>
      <c r="V28" s="40"/>
      <c r="W28" s="42"/>
      <c r="X28" s="40"/>
      <c r="Y28" s="47"/>
      <c r="Z28" s="41"/>
    </row>
    <row r="29" spans="1:26" s="39" customFormat="1" ht="10.5" customHeight="1">
      <c r="A29" s="40" t="s">
        <v>6</v>
      </c>
      <c r="B29" s="85">
        <v>9</v>
      </c>
      <c r="C29" s="86">
        <v>0.4</v>
      </c>
      <c r="D29" s="71"/>
      <c r="E29" s="40"/>
      <c r="F29" s="40">
        <v>1</v>
      </c>
      <c r="G29" s="42"/>
      <c r="H29" s="42"/>
      <c r="I29" s="75"/>
      <c r="J29" s="40"/>
      <c r="K29" s="47">
        <f t="shared" si="1"/>
        <v>0</v>
      </c>
      <c r="L29" s="41">
        <f>AVERAGE(K29:K31)</f>
        <v>1.1979949874686717</v>
      </c>
      <c r="O29" s="40"/>
      <c r="P29" s="55"/>
      <c r="Q29" s="56"/>
      <c r="R29" s="44"/>
      <c r="S29" s="40"/>
      <c r="T29" s="40"/>
      <c r="U29" s="42"/>
      <c r="V29" s="40"/>
      <c r="W29" s="42"/>
      <c r="X29" s="40"/>
      <c r="Y29" s="47"/>
      <c r="Z29" s="41"/>
    </row>
    <row r="30" spans="1:26" ht="10.5" customHeight="1">
      <c r="A30" s="40" t="s">
        <v>6</v>
      </c>
      <c r="B30" s="85">
        <v>29</v>
      </c>
      <c r="C30" s="86">
        <v>0.7</v>
      </c>
      <c r="D30" s="71">
        <v>5.51</v>
      </c>
      <c r="E30" s="40"/>
      <c r="F30" s="40">
        <v>1</v>
      </c>
      <c r="G30" s="42">
        <v>0.403</v>
      </c>
      <c r="H30" s="42">
        <v>0.403</v>
      </c>
      <c r="I30" s="75">
        <f t="shared" si="2"/>
        <v>7.313974591651544</v>
      </c>
      <c r="J30" s="40"/>
      <c r="K30" s="47">
        <f t="shared" si="1"/>
        <v>3.030075187969925</v>
      </c>
      <c r="L30" s="41"/>
      <c r="O30" s="40"/>
      <c r="P30" s="55"/>
      <c r="Q30" s="56"/>
      <c r="R30" s="44"/>
      <c r="S30" s="40"/>
      <c r="T30" s="40"/>
      <c r="U30" s="42"/>
      <c r="V30" s="42"/>
      <c r="W30" s="42"/>
      <c r="X30" s="40"/>
      <c r="Y30" s="47"/>
      <c r="Z30" s="41"/>
    </row>
    <row r="31" spans="1:26" s="39" customFormat="1" ht="10.5" customHeight="1">
      <c r="A31" s="40" t="s">
        <v>6</v>
      </c>
      <c r="B31" s="85">
        <v>35</v>
      </c>
      <c r="C31" s="86">
        <v>0.8</v>
      </c>
      <c r="D31" s="71">
        <v>0.748</v>
      </c>
      <c r="E31" s="40"/>
      <c r="F31" s="40">
        <v>1</v>
      </c>
      <c r="G31" s="41">
        <v>0.075</v>
      </c>
      <c r="H31" s="41">
        <v>0.075</v>
      </c>
      <c r="I31" s="75">
        <f t="shared" si="2"/>
        <v>10.026737967914439</v>
      </c>
      <c r="J31" s="40"/>
      <c r="K31" s="47">
        <f t="shared" si="1"/>
        <v>0.5639097744360901</v>
      </c>
      <c r="L31" s="41"/>
      <c r="O31" s="40"/>
      <c r="P31" s="55"/>
      <c r="Q31" s="56"/>
      <c r="R31" s="44"/>
      <c r="S31" s="40"/>
      <c r="T31" s="40"/>
      <c r="U31" s="42"/>
      <c r="V31" s="40"/>
      <c r="W31" s="42"/>
      <c r="X31" s="40"/>
      <c r="Y31" s="47"/>
      <c r="Z31" s="41"/>
    </row>
    <row r="32" spans="1:26" ht="10.5" customHeight="1">
      <c r="A32" s="40" t="s">
        <v>7</v>
      </c>
      <c r="B32" s="85">
        <v>10</v>
      </c>
      <c r="C32" s="86">
        <v>0.5</v>
      </c>
      <c r="D32" s="42">
        <v>0.1</v>
      </c>
      <c r="E32" s="40"/>
      <c r="F32" s="40">
        <v>1</v>
      </c>
      <c r="G32" s="42">
        <v>0.009</v>
      </c>
      <c r="H32" s="42">
        <v>0.009</v>
      </c>
      <c r="I32" s="75">
        <f t="shared" si="2"/>
        <v>8.999999999999998</v>
      </c>
      <c r="J32" s="40"/>
      <c r="K32" s="47">
        <f t="shared" si="1"/>
        <v>0.06766917293233082</v>
      </c>
      <c r="L32" s="41">
        <f>AVERAGE(K32:K34)</f>
        <v>14.25062656641604</v>
      </c>
      <c r="O32" s="40"/>
      <c r="P32" s="55"/>
      <c r="Q32" s="56"/>
      <c r="R32" s="42"/>
      <c r="S32" s="40"/>
      <c r="T32" s="40"/>
      <c r="U32" s="42"/>
      <c r="V32" s="42"/>
      <c r="W32" s="42"/>
      <c r="X32" s="40"/>
      <c r="Y32" s="47"/>
      <c r="Z32" s="41"/>
    </row>
    <row r="33" spans="1:26" ht="10.5" customHeight="1">
      <c r="A33" s="40" t="s">
        <v>7</v>
      </c>
      <c r="B33" s="85">
        <v>21</v>
      </c>
      <c r="C33" s="86">
        <v>1</v>
      </c>
      <c r="D33" s="42">
        <v>17.95</v>
      </c>
      <c r="E33" s="40"/>
      <c r="F33" s="40">
        <v>1</v>
      </c>
      <c r="G33" s="42">
        <v>2.021</v>
      </c>
      <c r="H33" s="42">
        <v>2.021</v>
      </c>
      <c r="I33" s="75">
        <f t="shared" si="2"/>
        <v>11.259052924791087</v>
      </c>
      <c r="J33" s="40"/>
      <c r="K33" s="47">
        <f t="shared" si="1"/>
        <v>15.19548872180451</v>
      </c>
      <c r="L33" s="41"/>
      <c r="O33" s="40"/>
      <c r="P33" s="55"/>
      <c r="Q33" s="56"/>
      <c r="R33" s="42"/>
      <c r="S33" s="40"/>
      <c r="T33" s="40"/>
      <c r="U33" s="42"/>
      <c r="V33" s="40"/>
      <c r="W33" s="42"/>
      <c r="X33" s="40"/>
      <c r="Y33" s="47"/>
      <c r="Z33" s="41"/>
    </row>
    <row r="34" spans="1:26" ht="10.5" customHeight="1">
      <c r="A34" s="40" t="s">
        <v>7</v>
      </c>
      <c r="B34" s="85">
        <v>47</v>
      </c>
      <c r="C34" s="86">
        <v>1.9</v>
      </c>
      <c r="D34" s="42">
        <v>71</v>
      </c>
      <c r="E34" s="40"/>
      <c r="F34" s="40">
        <v>1</v>
      </c>
      <c r="G34" s="42">
        <v>3.656</v>
      </c>
      <c r="H34" s="42">
        <v>3.656</v>
      </c>
      <c r="I34" s="75">
        <f t="shared" si="2"/>
        <v>5.149295774647888</v>
      </c>
      <c r="J34" s="40"/>
      <c r="K34" s="47">
        <f t="shared" si="1"/>
        <v>27.48872180451128</v>
      </c>
      <c r="L34" s="41"/>
      <c r="O34" s="40"/>
      <c r="P34" s="55"/>
      <c r="Q34" s="56"/>
      <c r="R34" s="42"/>
      <c r="S34" s="40"/>
      <c r="T34" s="40"/>
      <c r="U34" s="42"/>
      <c r="V34" s="40"/>
      <c r="W34" s="42"/>
      <c r="X34" s="40"/>
      <c r="Y34" s="47"/>
      <c r="Z34" s="41"/>
    </row>
    <row r="35" spans="1:26" ht="10.5" customHeight="1">
      <c r="A35" s="40"/>
      <c r="B35" s="40"/>
      <c r="C35" s="42"/>
      <c r="D35" s="44"/>
      <c r="E35" s="40"/>
      <c r="F35" s="41"/>
      <c r="G35" s="45"/>
      <c r="H35" s="42"/>
      <c r="I35" s="42"/>
      <c r="J35" s="40"/>
      <c r="K35" s="41"/>
      <c r="L35" s="40"/>
      <c r="O35" s="40"/>
      <c r="P35" s="40"/>
      <c r="Q35" s="42"/>
      <c r="R35" s="44"/>
      <c r="S35" s="40"/>
      <c r="T35" s="41"/>
      <c r="U35" s="45"/>
      <c r="V35" s="40"/>
      <c r="W35" s="46"/>
      <c r="X35" s="40"/>
      <c r="Y35" s="41"/>
      <c r="Z35" s="40"/>
    </row>
    <row r="36" spans="1:11" ht="10.5" customHeight="1">
      <c r="A36" s="2"/>
      <c r="D36" s="15"/>
      <c r="F36" s="5"/>
      <c r="G36" s="3"/>
      <c r="I36" s="17"/>
      <c r="K36" s="5"/>
    </row>
    <row r="37" spans="1:11" ht="10.5" customHeight="1">
      <c r="A37" s="2"/>
      <c r="D37" s="15"/>
      <c r="F37" s="5"/>
      <c r="G37" s="3"/>
      <c r="I37" s="17"/>
      <c r="K37" s="5"/>
    </row>
    <row r="38" spans="1:11" ht="10.5" customHeight="1">
      <c r="A38" s="2"/>
      <c r="D38" s="15"/>
      <c r="F38" s="5"/>
      <c r="G38" s="3"/>
      <c r="I38" s="17"/>
      <c r="K38" s="5"/>
    </row>
    <row r="39" spans="1:9" ht="10.5" customHeight="1">
      <c r="A39" s="2"/>
      <c r="D39" s="4"/>
      <c r="E39" s="16"/>
      <c r="F39" s="5"/>
      <c r="G39" s="3"/>
      <c r="I39" s="4"/>
    </row>
    <row r="40" spans="1:17" ht="10.5" customHeight="1">
      <c r="A40" s="1" t="s">
        <v>18</v>
      </c>
      <c r="D40" s="7"/>
      <c r="F40" s="5"/>
      <c r="G40" s="3"/>
      <c r="I40" s="4"/>
      <c r="O40" s="1" t="s">
        <v>110</v>
      </c>
      <c r="P40" s="8"/>
      <c r="Q40" s="48"/>
    </row>
    <row r="41" spans="1:26" ht="10.5" customHeight="1">
      <c r="A41" s="1" t="s">
        <v>0</v>
      </c>
      <c r="B41" s="6" t="s">
        <v>8</v>
      </c>
      <c r="C41" s="49" t="s">
        <v>15</v>
      </c>
      <c r="D41" s="6" t="s">
        <v>9</v>
      </c>
      <c r="E41" s="9" t="s">
        <v>10</v>
      </c>
      <c r="F41" s="9" t="s">
        <v>65</v>
      </c>
      <c r="G41" s="6" t="s">
        <v>1</v>
      </c>
      <c r="H41" s="6" t="s">
        <v>20</v>
      </c>
      <c r="I41" s="13" t="s">
        <v>21</v>
      </c>
      <c r="J41" s="6" t="s">
        <v>22</v>
      </c>
      <c r="K41" s="14" t="s">
        <v>23</v>
      </c>
      <c r="L41" s="6" t="s">
        <v>24</v>
      </c>
      <c r="O41" s="1" t="s">
        <v>0</v>
      </c>
      <c r="P41" s="6" t="s">
        <v>8</v>
      </c>
      <c r="Q41" s="49" t="s">
        <v>15</v>
      </c>
      <c r="R41" s="6" t="s">
        <v>9</v>
      </c>
      <c r="S41" s="9" t="s">
        <v>10</v>
      </c>
      <c r="T41" s="9" t="s">
        <v>65</v>
      </c>
      <c r="U41" s="6" t="s">
        <v>1</v>
      </c>
      <c r="V41" s="6" t="s">
        <v>20</v>
      </c>
      <c r="W41" s="13" t="s">
        <v>21</v>
      </c>
      <c r="X41" s="6" t="s">
        <v>22</v>
      </c>
      <c r="Y41" s="14" t="s">
        <v>23</v>
      </c>
      <c r="Z41" s="6" t="s">
        <v>24</v>
      </c>
    </row>
    <row r="42" spans="1:26" s="39" customFormat="1" ht="10.5" customHeight="1">
      <c r="A42" s="40" t="s">
        <v>2</v>
      </c>
      <c r="B42" s="2">
        <v>9</v>
      </c>
      <c r="C42" s="16">
        <v>0.3</v>
      </c>
      <c r="D42" s="42">
        <v>1.21</v>
      </c>
      <c r="E42" s="42"/>
      <c r="F42" s="40">
        <v>1</v>
      </c>
      <c r="G42" s="42">
        <v>0.29</v>
      </c>
      <c r="H42" s="42">
        <v>0.29</v>
      </c>
      <c r="I42" s="4">
        <f aca="true" t="shared" si="3" ref="I42:I71">100*H42/D42</f>
        <v>23.966942148760328</v>
      </c>
      <c r="J42" s="40"/>
      <c r="K42" s="47">
        <f>H42/0.133</f>
        <v>2.1804511278195484</v>
      </c>
      <c r="L42" s="5">
        <f>AVERAGE(K42:K44)</f>
        <v>1.9799498746867166</v>
      </c>
      <c r="O42" s="40" t="s">
        <v>2</v>
      </c>
      <c r="P42" s="2">
        <v>9</v>
      </c>
      <c r="Q42" s="16">
        <v>0.3</v>
      </c>
      <c r="R42" s="42"/>
      <c r="S42" s="42"/>
      <c r="T42" s="40">
        <v>1</v>
      </c>
      <c r="U42" s="42"/>
      <c r="V42" s="40"/>
      <c r="W42" s="42"/>
      <c r="X42" s="40"/>
      <c r="Y42" s="47">
        <f>V42/0.133</f>
        <v>0</v>
      </c>
      <c r="Z42" s="41">
        <f>AVERAGE(Y42:Y44)</f>
        <v>0</v>
      </c>
    </row>
    <row r="43" spans="1:27" s="39" customFormat="1" ht="12" customHeight="1">
      <c r="A43" s="40" t="s">
        <v>2</v>
      </c>
      <c r="B43" s="2">
        <v>20</v>
      </c>
      <c r="C43" s="16">
        <v>0.4</v>
      </c>
      <c r="D43" s="65">
        <v>9.21</v>
      </c>
      <c r="E43" s="42"/>
      <c r="F43" s="40">
        <v>1</v>
      </c>
      <c r="G43" s="66">
        <v>0.5</v>
      </c>
      <c r="H43" s="67">
        <v>0.5</v>
      </c>
      <c r="I43" s="4">
        <f t="shared" si="3"/>
        <v>5.4288816503800215</v>
      </c>
      <c r="J43" s="40"/>
      <c r="K43" s="47">
        <f aca="true" t="shared" si="4" ref="K43:K71">H43/0.133</f>
        <v>3.7593984962406015</v>
      </c>
      <c r="L43" s="5"/>
      <c r="O43" s="40" t="s">
        <v>2</v>
      </c>
      <c r="P43" s="2">
        <v>20</v>
      </c>
      <c r="Q43" s="16">
        <v>0.4</v>
      </c>
      <c r="R43" s="75"/>
      <c r="S43" s="75"/>
      <c r="T43" s="72">
        <v>1</v>
      </c>
      <c r="U43" s="76"/>
      <c r="V43" s="76"/>
      <c r="W43" s="75"/>
      <c r="X43" s="72"/>
      <c r="Y43" s="79">
        <f aca="true" t="shared" si="5" ref="Y43:Y71">V43/0.133</f>
        <v>0</v>
      </c>
      <c r="Z43" s="76"/>
      <c r="AA43" s="72"/>
    </row>
    <row r="44" spans="1:27" ht="10.5" customHeight="1">
      <c r="A44" s="2" t="s">
        <v>2</v>
      </c>
      <c r="B44" s="2">
        <v>38</v>
      </c>
      <c r="C44" s="16">
        <v>0.9</v>
      </c>
      <c r="D44" s="4"/>
      <c r="F44">
        <v>1</v>
      </c>
      <c r="G44" s="4"/>
      <c r="H44" s="4"/>
      <c r="I44" s="4"/>
      <c r="K44" s="25">
        <f t="shared" si="4"/>
        <v>0</v>
      </c>
      <c r="L44" s="5"/>
      <c r="O44" s="40" t="s">
        <v>2</v>
      </c>
      <c r="P44" s="2">
        <v>38</v>
      </c>
      <c r="Q44" s="16">
        <v>0.9</v>
      </c>
      <c r="R44" s="75"/>
      <c r="S44" s="72"/>
      <c r="T44" s="72">
        <v>1</v>
      </c>
      <c r="U44" s="76"/>
      <c r="V44" s="76"/>
      <c r="W44" s="75"/>
      <c r="X44" s="72"/>
      <c r="Y44" s="79">
        <f t="shared" si="5"/>
        <v>0</v>
      </c>
      <c r="Z44" s="76"/>
      <c r="AA44" s="72"/>
    </row>
    <row r="45" spans="1:27" ht="10.5" customHeight="1">
      <c r="A45" s="2" t="s">
        <v>3</v>
      </c>
      <c r="B45" s="2">
        <v>6</v>
      </c>
      <c r="C45" s="16">
        <v>0.2</v>
      </c>
      <c r="D45" s="4">
        <v>15.57</v>
      </c>
      <c r="E45" s="4"/>
      <c r="F45">
        <v>1</v>
      </c>
      <c r="G45" s="4">
        <v>2.13</v>
      </c>
      <c r="H45" s="4">
        <v>2.13</v>
      </c>
      <c r="I45" s="4">
        <f t="shared" si="3"/>
        <v>13.680154142581888</v>
      </c>
      <c r="K45" s="25">
        <f t="shared" si="4"/>
        <v>16.01503759398496</v>
      </c>
      <c r="L45" s="5">
        <f>AVERAGE(K45:K47)</f>
        <v>8.167919799498746</v>
      </c>
      <c r="O45" s="40" t="s">
        <v>3</v>
      </c>
      <c r="P45" s="2">
        <v>6</v>
      </c>
      <c r="Q45" s="16">
        <v>0.2</v>
      </c>
      <c r="R45" s="75"/>
      <c r="S45" s="75"/>
      <c r="T45" s="72">
        <v>1</v>
      </c>
      <c r="U45" s="75"/>
      <c r="V45" s="75"/>
      <c r="W45" s="75"/>
      <c r="X45" s="72"/>
      <c r="Y45" s="79">
        <f t="shared" si="5"/>
        <v>0</v>
      </c>
      <c r="Z45" s="76">
        <f>AVERAGE(Y45:Y47)</f>
        <v>0</v>
      </c>
      <c r="AA45" s="72"/>
    </row>
    <row r="46" spans="1:26" ht="10.5" customHeight="1">
      <c r="A46" s="72" t="s">
        <v>3</v>
      </c>
      <c r="B46" s="2">
        <v>27</v>
      </c>
      <c r="C46" s="16">
        <v>0.7</v>
      </c>
      <c r="D46" s="75">
        <v>16.69</v>
      </c>
      <c r="E46" s="75"/>
      <c r="F46" s="72">
        <v>1</v>
      </c>
      <c r="G46" s="75">
        <v>1.129</v>
      </c>
      <c r="H46" s="75">
        <v>1.129</v>
      </c>
      <c r="I46" s="4">
        <f t="shared" si="3"/>
        <v>6.76452965847813</v>
      </c>
      <c r="K46" s="25">
        <f t="shared" si="4"/>
        <v>8.488721804511277</v>
      </c>
      <c r="L46" s="5"/>
      <c r="O46" s="40" t="s">
        <v>3</v>
      </c>
      <c r="P46" s="2">
        <v>27</v>
      </c>
      <c r="Q46" s="16">
        <v>0.7</v>
      </c>
      <c r="R46" s="42"/>
      <c r="S46" s="42"/>
      <c r="T46" s="40">
        <v>1</v>
      </c>
      <c r="U46" s="40"/>
      <c r="V46" s="40"/>
      <c r="W46" s="75"/>
      <c r="X46" s="40"/>
      <c r="Y46" s="47">
        <f t="shared" si="5"/>
        <v>0</v>
      </c>
      <c r="Z46" s="41"/>
    </row>
    <row r="47" spans="1:26" ht="10.5" customHeight="1">
      <c r="A47" s="2" t="s">
        <v>3</v>
      </c>
      <c r="B47" s="83">
        <v>41</v>
      </c>
      <c r="C47" s="84">
        <v>1</v>
      </c>
      <c r="D47" s="4"/>
      <c r="E47" s="7"/>
      <c r="F47">
        <v>1</v>
      </c>
      <c r="G47" s="5"/>
      <c r="H47" s="5"/>
      <c r="I47" s="4"/>
      <c r="K47" s="25">
        <f t="shared" si="4"/>
        <v>0</v>
      </c>
      <c r="L47" s="5"/>
      <c r="O47" s="40" t="s">
        <v>3</v>
      </c>
      <c r="P47" s="83">
        <v>41</v>
      </c>
      <c r="Q47" s="84">
        <v>1</v>
      </c>
      <c r="R47" s="42"/>
      <c r="S47" s="43"/>
      <c r="T47" s="40">
        <v>1</v>
      </c>
      <c r="U47" s="42"/>
      <c r="V47" s="40"/>
      <c r="W47" s="75"/>
      <c r="X47" s="40"/>
      <c r="Y47" s="47">
        <f t="shared" si="5"/>
        <v>0</v>
      </c>
      <c r="Z47" s="41"/>
    </row>
    <row r="48" spans="1:26" ht="10.5" customHeight="1">
      <c r="A48" s="2" t="s">
        <v>11</v>
      </c>
      <c r="B48" s="85">
        <v>10</v>
      </c>
      <c r="C48" s="86">
        <v>0.4</v>
      </c>
      <c r="D48" s="4">
        <v>22.91</v>
      </c>
      <c r="E48" s="7"/>
      <c r="F48">
        <v>1</v>
      </c>
      <c r="G48" s="4">
        <v>2.71</v>
      </c>
      <c r="H48" s="4">
        <v>2.71</v>
      </c>
      <c r="I48" s="4">
        <f t="shared" si="3"/>
        <v>11.828895678742906</v>
      </c>
      <c r="K48" s="25">
        <f t="shared" si="4"/>
        <v>20.375939849624057</v>
      </c>
      <c r="L48" s="5">
        <f>AVERAGE(K48:K50)</f>
        <v>28.320802005012524</v>
      </c>
      <c r="O48" s="40" t="s">
        <v>11</v>
      </c>
      <c r="P48" s="85">
        <v>10</v>
      </c>
      <c r="Q48" s="86">
        <v>0.4</v>
      </c>
      <c r="R48" s="42"/>
      <c r="S48" s="43"/>
      <c r="T48" s="40">
        <v>1</v>
      </c>
      <c r="U48" s="42"/>
      <c r="V48" s="40"/>
      <c r="W48" s="75"/>
      <c r="X48" s="40"/>
      <c r="Y48" s="47">
        <f t="shared" si="5"/>
        <v>0</v>
      </c>
      <c r="Z48" s="41">
        <f>AVERAGE(Y48:Y50)</f>
        <v>0</v>
      </c>
    </row>
    <row r="49" spans="1:26" ht="10.5" customHeight="1">
      <c r="A49" s="2" t="s">
        <v>11</v>
      </c>
      <c r="B49" s="85">
        <v>34</v>
      </c>
      <c r="C49" s="86">
        <v>0.5</v>
      </c>
      <c r="D49" s="4">
        <v>30.14</v>
      </c>
      <c r="E49" s="7"/>
      <c r="F49">
        <v>1</v>
      </c>
      <c r="G49" s="4">
        <v>5.27</v>
      </c>
      <c r="H49" s="4">
        <v>5.27</v>
      </c>
      <c r="I49" s="4">
        <f t="shared" si="3"/>
        <v>17.485069674850696</v>
      </c>
      <c r="K49" s="25">
        <f t="shared" si="4"/>
        <v>39.62406015037593</v>
      </c>
      <c r="L49" s="5"/>
      <c r="O49" s="40" t="s">
        <v>11</v>
      </c>
      <c r="P49" s="85">
        <v>34</v>
      </c>
      <c r="Q49" s="86">
        <v>0.5</v>
      </c>
      <c r="R49" s="42"/>
      <c r="S49" s="43"/>
      <c r="T49" s="40">
        <v>1</v>
      </c>
      <c r="U49" s="42"/>
      <c r="V49" s="42"/>
      <c r="W49" s="75"/>
      <c r="X49" s="40"/>
      <c r="Y49" s="47">
        <f t="shared" si="5"/>
        <v>0</v>
      </c>
      <c r="Z49" s="41"/>
    </row>
    <row r="50" spans="1:26" ht="10.5" customHeight="1">
      <c r="A50" s="2" t="s">
        <v>11</v>
      </c>
      <c r="B50" s="85">
        <v>38</v>
      </c>
      <c r="C50" s="86">
        <v>0.7</v>
      </c>
      <c r="D50" s="4">
        <v>40.69</v>
      </c>
      <c r="E50" s="7"/>
      <c r="F50">
        <v>1</v>
      </c>
      <c r="G50" s="4">
        <v>3.32</v>
      </c>
      <c r="H50" s="4">
        <v>3.32</v>
      </c>
      <c r="I50" s="4">
        <f t="shared" si="3"/>
        <v>8.159252887687392</v>
      </c>
      <c r="K50" s="25">
        <f t="shared" si="4"/>
        <v>24.96240601503759</v>
      </c>
      <c r="L50" s="5"/>
      <c r="O50" s="40" t="s">
        <v>11</v>
      </c>
      <c r="P50" s="85">
        <v>38</v>
      </c>
      <c r="Q50" s="86">
        <v>0.7</v>
      </c>
      <c r="R50" s="42"/>
      <c r="S50" s="43"/>
      <c r="T50" s="40">
        <v>1</v>
      </c>
      <c r="U50" s="42"/>
      <c r="V50" s="42"/>
      <c r="W50" s="75"/>
      <c r="X50" s="40"/>
      <c r="Y50" s="47">
        <f t="shared" si="5"/>
        <v>0</v>
      </c>
      <c r="Z50" s="41"/>
    </row>
    <row r="51" spans="1:26" ht="10.5" customHeight="1">
      <c r="A51" s="2" t="s">
        <v>12</v>
      </c>
      <c r="B51" s="85">
        <v>16</v>
      </c>
      <c r="C51" s="86">
        <v>0.4</v>
      </c>
      <c r="D51" s="4"/>
      <c r="E51" s="7"/>
      <c r="F51">
        <v>1</v>
      </c>
      <c r="G51" s="4"/>
      <c r="H51" s="4"/>
      <c r="I51" s="4"/>
      <c r="K51" s="25">
        <f t="shared" si="4"/>
        <v>0</v>
      </c>
      <c r="L51" s="5">
        <f>AVERAGE(K51:K53)</f>
        <v>0</v>
      </c>
      <c r="O51" s="40" t="s">
        <v>12</v>
      </c>
      <c r="P51" s="85">
        <v>16</v>
      </c>
      <c r="Q51" s="86">
        <v>0.4</v>
      </c>
      <c r="R51" s="44"/>
      <c r="S51" s="43"/>
      <c r="T51" s="40">
        <v>1</v>
      </c>
      <c r="U51" s="42"/>
      <c r="V51" s="40"/>
      <c r="W51" s="75"/>
      <c r="X51" s="40"/>
      <c r="Y51" s="47">
        <f t="shared" si="5"/>
        <v>0</v>
      </c>
      <c r="Z51" s="41">
        <f>AVERAGE(Y51:Y53)</f>
        <v>0</v>
      </c>
    </row>
    <row r="52" spans="1:26" ht="10.5" customHeight="1">
      <c r="A52" s="2" t="s">
        <v>12</v>
      </c>
      <c r="B52" s="85">
        <v>24</v>
      </c>
      <c r="C52" s="86">
        <v>0.5</v>
      </c>
      <c r="D52" s="4"/>
      <c r="E52" s="7"/>
      <c r="F52">
        <v>1</v>
      </c>
      <c r="G52" s="4"/>
      <c r="H52" s="4"/>
      <c r="I52" s="4"/>
      <c r="K52" s="25">
        <f t="shared" si="4"/>
        <v>0</v>
      </c>
      <c r="L52" s="5"/>
      <c r="O52" s="40" t="s">
        <v>12</v>
      </c>
      <c r="P52" s="85">
        <v>24</v>
      </c>
      <c r="Q52" s="86">
        <v>0.5</v>
      </c>
      <c r="R52" s="42"/>
      <c r="S52" s="43"/>
      <c r="T52" s="40">
        <v>1</v>
      </c>
      <c r="U52" s="42"/>
      <c r="V52" s="40"/>
      <c r="W52" s="75"/>
      <c r="X52" s="40"/>
      <c r="Y52" s="47">
        <f t="shared" si="5"/>
        <v>0</v>
      </c>
      <c r="Z52" s="41"/>
    </row>
    <row r="53" spans="1:26" ht="10.5" customHeight="1">
      <c r="A53" s="2" t="s">
        <v>12</v>
      </c>
      <c r="B53" s="85">
        <v>37</v>
      </c>
      <c r="C53" s="86">
        <v>0.7</v>
      </c>
      <c r="D53" s="4"/>
      <c r="E53" s="7"/>
      <c r="F53">
        <v>1</v>
      </c>
      <c r="G53" s="4"/>
      <c r="H53" s="4"/>
      <c r="I53" s="4"/>
      <c r="K53" s="25">
        <f t="shared" si="4"/>
        <v>0</v>
      </c>
      <c r="L53" s="5"/>
      <c r="O53" s="40" t="s">
        <v>12</v>
      </c>
      <c r="P53" s="85">
        <v>37</v>
      </c>
      <c r="Q53" s="86">
        <v>0.7</v>
      </c>
      <c r="R53" s="42"/>
      <c r="S53" s="43"/>
      <c r="T53" s="40">
        <v>1</v>
      </c>
      <c r="U53" s="42"/>
      <c r="V53" s="40"/>
      <c r="W53" s="75"/>
      <c r="X53" s="40"/>
      <c r="Y53" s="47">
        <f t="shared" si="5"/>
        <v>0</v>
      </c>
      <c r="Z53" s="41"/>
    </row>
    <row r="54" spans="1:26" ht="10.5" customHeight="1">
      <c r="A54" s="2" t="s">
        <v>13</v>
      </c>
      <c r="B54" s="85">
        <v>8</v>
      </c>
      <c r="C54" s="86">
        <v>0.7</v>
      </c>
      <c r="D54" s="4"/>
      <c r="E54" s="7"/>
      <c r="F54">
        <v>1</v>
      </c>
      <c r="G54" s="4"/>
      <c r="H54" s="4"/>
      <c r="I54" s="4"/>
      <c r="K54" s="25">
        <f t="shared" si="4"/>
        <v>0</v>
      </c>
      <c r="L54" s="5">
        <f>AVERAGE(K54:K56)</f>
        <v>0</v>
      </c>
      <c r="O54" s="40" t="s">
        <v>13</v>
      </c>
      <c r="P54" s="85">
        <v>8</v>
      </c>
      <c r="Q54" s="86">
        <v>0.7</v>
      </c>
      <c r="R54" s="42"/>
      <c r="S54" s="43"/>
      <c r="T54" s="40">
        <v>1</v>
      </c>
      <c r="U54" s="42"/>
      <c r="V54" s="40"/>
      <c r="W54" s="75"/>
      <c r="X54" s="40"/>
      <c r="Y54" s="47">
        <f t="shared" si="5"/>
        <v>0</v>
      </c>
      <c r="Z54" s="41">
        <f>AVERAGE(Y54:Y56)</f>
        <v>0</v>
      </c>
    </row>
    <row r="55" spans="1:26" ht="10.5" customHeight="1">
      <c r="A55" s="2" t="s">
        <v>13</v>
      </c>
      <c r="B55" s="85">
        <v>18</v>
      </c>
      <c r="C55" s="86">
        <v>1.3</v>
      </c>
      <c r="D55" s="4"/>
      <c r="E55" s="7"/>
      <c r="F55">
        <v>1</v>
      </c>
      <c r="G55" s="4"/>
      <c r="H55" s="4"/>
      <c r="I55" s="4"/>
      <c r="K55" s="25">
        <f t="shared" si="4"/>
        <v>0</v>
      </c>
      <c r="L55" s="5"/>
      <c r="O55" s="40" t="s">
        <v>13</v>
      </c>
      <c r="P55" s="85">
        <v>18</v>
      </c>
      <c r="Q55" s="86">
        <v>1.3</v>
      </c>
      <c r="R55" s="42"/>
      <c r="S55" s="43"/>
      <c r="T55" s="40">
        <v>1</v>
      </c>
      <c r="U55" s="42"/>
      <c r="V55" s="40"/>
      <c r="W55" s="75"/>
      <c r="X55" s="40"/>
      <c r="Y55" s="47">
        <f t="shared" si="5"/>
        <v>0</v>
      </c>
      <c r="Z55" s="41"/>
    </row>
    <row r="56" spans="1:26" ht="10.5" customHeight="1">
      <c r="A56" s="2" t="s">
        <v>13</v>
      </c>
      <c r="B56" s="85">
        <v>36</v>
      </c>
      <c r="C56" s="86">
        <v>1.6</v>
      </c>
      <c r="D56" s="4"/>
      <c r="E56" s="7"/>
      <c r="F56">
        <v>1</v>
      </c>
      <c r="G56" s="4"/>
      <c r="H56" s="4"/>
      <c r="I56" s="4"/>
      <c r="K56" s="25">
        <f t="shared" si="4"/>
        <v>0</v>
      </c>
      <c r="L56" s="5"/>
      <c r="O56" s="40" t="s">
        <v>13</v>
      </c>
      <c r="P56" s="85">
        <v>36</v>
      </c>
      <c r="Q56" s="86">
        <v>1.6</v>
      </c>
      <c r="R56" s="42"/>
      <c r="S56" s="43"/>
      <c r="T56" s="40">
        <v>1</v>
      </c>
      <c r="U56" s="42"/>
      <c r="V56" s="40"/>
      <c r="W56" s="75"/>
      <c r="X56" s="40"/>
      <c r="Y56" s="47">
        <f t="shared" si="5"/>
        <v>0</v>
      </c>
      <c r="Z56" s="41"/>
    </row>
    <row r="57" spans="1:26" ht="10.5" customHeight="1">
      <c r="A57" s="2" t="s">
        <v>14</v>
      </c>
      <c r="B57" s="85">
        <v>5</v>
      </c>
      <c r="C57" s="86">
        <v>0.3</v>
      </c>
      <c r="D57" s="15"/>
      <c r="E57" s="7"/>
      <c r="F57">
        <v>1</v>
      </c>
      <c r="G57" s="4"/>
      <c r="H57" s="4"/>
      <c r="I57" s="4"/>
      <c r="K57" s="25">
        <f t="shared" si="4"/>
        <v>0</v>
      </c>
      <c r="L57" s="5">
        <f>AVERAGE(K57:K59)</f>
        <v>32.882205513784456</v>
      </c>
      <c r="O57" s="40" t="s">
        <v>14</v>
      </c>
      <c r="P57" s="85">
        <v>5</v>
      </c>
      <c r="Q57" s="86">
        <v>0.3</v>
      </c>
      <c r="R57" s="42"/>
      <c r="S57" s="43"/>
      <c r="T57" s="40">
        <v>1</v>
      </c>
      <c r="U57" s="42"/>
      <c r="V57" s="42"/>
      <c r="W57" s="75"/>
      <c r="X57" s="40"/>
      <c r="Y57" s="47">
        <f t="shared" si="5"/>
        <v>0</v>
      </c>
      <c r="Z57" s="41">
        <f>AVERAGE(Y57:Y59)</f>
        <v>0</v>
      </c>
    </row>
    <row r="58" spans="1:26" ht="10.5" customHeight="1">
      <c r="A58" s="2" t="s">
        <v>14</v>
      </c>
      <c r="B58" s="85">
        <v>31</v>
      </c>
      <c r="C58" s="86">
        <v>0.8</v>
      </c>
      <c r="D58" s="4"/>
      <c r="E58" s="7"/>
      <c r="F58">
        <v>1</v>
      </c>
      <c r="G58" s="4"/>
      <c r="H58" s="4"/>
      <c r="I58" s="4"/>
      <c r="K58" s="25">
        <f t="shared" si="4"/>
        <v>0</v>
      </c>
      <c r="L58" s="5"/>
      <c r="O58" s="40" t="s">
        <v>14</v>
      </c>
      <c r="P58" s="85">
        <v>31</v>
      </c>
      <c r="Q58" s="86">
        <v>0.8</v>
      </c>
      <c r="R58" s="54"/>
      <c r="S58" s="43"/>
      <c r="T58" s="40">
        <v>1</v>
      </c>
      <c r="U58" s="42"/>
      <c r="V58" s="40"/>
      <c r="W58" s="75"/>
      <c r="X58" s="40"/>
      <c r="Y58" s="47">
        <f t="shared" si="5"/>
        <v>0</v>
      </c>
      <c r="Z58" s="41"/>
    </row>
    <row r="59" spans="1:26" ht="10.5" customHeight="1">
      <c r="A59" s="2" t="s">
        <v>14</v>
      </c>
      <c r="B59" s="85">
        <v>47</v>
      </c>
      <c r="C59" s="86">
        <v>0.9</v>
      </c>
      <c r="D59" s="4">
        <v>135.86</v>
      </c>
      <c r="E59" s="7"/>
      <c r="F59">
        <v>1</v>
      </c>
      <c r="G59" s="4">
        <v>13.12</v>
      </c>
      <c r="H59" s="4">
        <v>13.12</v>
      </c>
      <c r="I59" s="4">
        <f t="shared" si="3"/>
        <v>9.656999852789635</v>
      </c>
      <c r="K59" s="25">
        <f t="shared" si="4"/>
        <v>98.64661654135337</v>
      </c>
      <c r="L59" s="5"/>
      <c r="O59" s="40" t="s">
        <v>14</v>
      </c>
      <c r="P59" s="85">
        <v>47</v>
      </c>
      <c r="Q59" s="86">
        <v>0.9</v>
      </c>
      <c r="R59" s="42"/>
      <c r="S59" s="43"/>
      <c r="T59" s="40">
        <v>1</v>
      </c>
      <c r="U59" s="42"/>
      <c r="V59" s="40"/>
      <c r="W59" s="75"/>
      <c r="X59" s="40"/>
      <c r="Y59" s="47">
        <f t="shared" si="5"/>
        <v>0</v>
      </c>
      <c r="Z59" s="41"/>
    </row>
    <row r="60" spans="1:26" ht="10.5" customHeight="1">
      <c r="A60" s="72" t="s">
        <v>4</v>
      </c>
      <c r="B60" s="85">
        <v>4</v>
      </c>
      <c r="C60" s="86">
        <v>0.2</v>
      </c>
      <c r="D60" s="76">
        <v>25.38</v>
      </c>
      <c r="E60" s="72"/>
      <c r="F60" s="72">
        <v>1</v>
      </c>
      <c r="G60" s="76">
        <v>2.66</v>
      </c>
      <c r="H60" s="76">
        <v>2.66</v>
      </c>
      <c r="I60" s="4">
        <f t="shared" si="3"/>
        <v>10.480693459416864</v>
      </c>
      <c r="J60" s="72"/>
      <c r="K60" s="25">
        <f t="shared" si="4"/>
        <v>20</v>
      </c>
      <c r="L60" s="5">
        <f>AVERAGE(K60:K62)</f>
        <v>11.478696741854636</v>
      </c>
      <c r="O60" s="40" t="s">
        <v>4</v>
      </c>
      <c r="P60" s="85">
        <v>4</v>
      </c>
      <c r="Q60" s="86">
        <v>0.2</v>
      </c>
      <c r="R60" s="42">
        <v>0.96</v>
      </c>
      <c r="S60" s="40"/>
      <c r="T60" s="40">
        <v>1</v>
      </c>
      <c r="U60" s="42">
        <v>0.039</v>
      </c>
      <c r="V60" s="42">
        <v>0.039</v>
      </c>
      <c r="W60" s="75">
        <f>100*V60/R60</f>
        <v>4.0625</v>
      </c>
      <c r="X60" s="40"/>
      <c r="Y60" s="47">
        <f t="shared" si="5"/>
        <v>0.2932330827067669</v>
      </c>
      <c r="Z60" s="41">
        <f>AVERAGE(Y60:Y62)</f>
        <v>0.09774436090225563</v>
      </c>
    </row>
    <row r="61" spans="1:26" ht="10.5" customHeight="1">
      <c r="A61" s="72" t="s">
        <v>4</v>
      </c>
      <c r="B61" s="85">
        <v>27</v>
      </c>
      <c r="C61" s="86">
        <v>1</v>
      </c>
      <c r="D61" s="75">
        <v>4.52</v>
      </c>
      <c r="E61" s="72"/>
      <c r="F61" s="72">
        <v>1</v>
      </c>
      <c r="G61" s="75">
        <v>0.63</v>
      </c>
      <c r="H61" s="75">
        <v>0.63</v>
      </c>
      <c r="I61" s="4">
        <f t="shared" si="3"/>
        <v>13.938053097345135</v>
      </c>
      <c r="J61" s="72"/>
      <c r="K61" s="25">
        <f t="shared" si="4"/>
        <v>4.7368421052631575</v>
      </c>
      <c r="L61" s="5"/>
      <c r="O61" s="40" t="s">
        <v>4</v>
      </c>
      <c r="P61" s="85">
        <v>27</v>
      </c>
      <c r="Q61" s="86">
        <v>1</v>
      </c>
      <c r="R61" s="42"/>
      <c r="S61" s="40"/>
      <c r="T61" s="40">
        <v>1</v>
      </c>
      <c r="U61" s="42"/>
      <c r="V61" s="40"/>
      <c r="W61" s="42"/>
      <c r="X61" s="40"/>
      <c r="Y61" s="47">
        <f t="shared" si="5"/>
        <v>0</v>
      </c>
      <c r="Z61" s="41"/>
    </row>
    <row r="62" spans="1:26" ht="10.5" customHeight="1">
      <c r="A62" s="72" t="s">
        <v>4</v>
      </c>
      <c r="B62" s="85">
        <v>38</v>
      </c>
      <c r="C62" s="86">
        <v>1.2</v>
      </c>
      <c r="D62" s="75">
        <v>17.87</v>
      </c>
      <c r="E62" s="72"/>
      <c r="F62" s="72">
        <v>1</v>
      </c>
      <c r="G62" s="75">
        <v>1.29</v>
      </c>
      <c r="H62" s="75">
        <v>1.29</v>
      </c>
      <c r="I62" s="4">
        <f t="shared" si="3"/>
        <v>7.218802462227196</v>
      </c>
      <c r="J62" s="72"/>
      <c r="K62" s="25">
        <f t="shared" si="4"/>
        <v>9.699248120300751</v>
      </c>
      <c r="L62" s="5"/>
      <c r="O62" s="40" t="s">
        <v>4</v>
      </c>
      <c r="P62" s="85">
        <v>38</v>
      </c>
      <c r="Q62" s="86">
        <v>1.2</v>
      </c>
      <c r="R62" s="42"/>
      <c r="S62" s="40"/>
      <c r="T62" s="40">
        <v>1</v>
      </c>
      <c r="U62" s="42"/>
      <c r="V62" s="40"/>
      <c r="W62" s="42"/>
      <c r="X62" s="40"/>
      <c r="Y62" s="47">
        <f t="shared" si="5"/>
        <v>0</v>
      </c>
      <c r="Z62" s="41"/>
    </row>
    <row r="63" spans="1:26" ht="10.5" customHeight="1">
      <c r="A63" s="72" t="s">
        <v>5</v>
      </c>
      <c r="B63" s="85">
        <v>17</v>
      </c>
      <c r="C63" s="86">
        <v>1.6</v>
      </c>
      <c r="D63" s="76">
        <v>141.4</v>
      </c>
      <c r="E63" s="72"/>
      <c r="F63" s="72">
        <v>1</v>
      </c>
      <c r="G63" s="76">
        <v>10.97</v>
      </c>
      <c r="H63" s="76">
        <v>10.97</v>
      </c>
      <c r="I63" s="4">
        <f t="shared" si="3"/>
        <v>7.758132956152758</v>
      </c>
      <c r="J63" s="72"/>
      <c r="K63" s="25">
        <f t="shared" si="4"/>
        <v>82.4812030075188</v>
      </c>
      <c r="L63" s="5">
        <f>AVERAGE(K61:K63)</f>
        <v>32.305764411027575</v>
      </c>
      <c r="O63" s="40" t="s">
        <v>5</v>
      </c>
      <c r="P63" s="85">
        <v>17</v>
      </c>
      <c r="Q63" s="86">
        <v>1.6</v>
      </c>
      <c r="R63" s="42"/>
      <c r="S63" s="40"/>
      <c r="T63" s="40">
        <v>1</v>
      </c>
      <c r="U63" s="42"/>
      <c r="V63" s="40"/>
      <c r="W63" s="42"/>
      <c r="X63" s="40"/>
      <c r="Y63" s="47">
        <f t="shared" si="5"/>
        <v>0</v>
      </c>
      <c r="Z63" s="41">
        <f>AVERAGE(Y61:Y63)</f>
        <v>0</v>
      </c>
    </row>
    <row r="64" spans="1:26" ht="10.5" customHeight="1">
      <c r="A64" s="2" t="s">
        <v>5</v>
      </c>
      <c r="B64" s="85">
        <v>34</v>
      </c>
      <c r="C64" s="86">
        <v>1.9</v>
      </c>
      <c r="D64" s="4">
        <v>243</v>
      </c>
      <c r="F64">
        <v>1</v>
      </c>
      <c r="G64" s="4">
        <v>15.33</v>
      </c>
      <c r="H64" s="4">
        <v>15.33</v>
      </c>
      <c r="I64" s="4">
        <f t="shared" si="3"/>
        <v>6.308641975308642</v>
      </c>
      <c r="K64" s="25">
        <f t="shared" si="4"/>
        <v>115.26315789473684</v>
      </c>
      <c r="L64" s="5"/>
      <c r="O64" s="40" t="s">
        <v>5</v>
      </c>
      <c r="P64" s="85">
        <v>34</v>
      </c>
      <c r="Q64" s="86">
        <v>1.9</v>
      </c>
      <c r="R64" s="42"/>
      <c r="S64" s="40"/>
      <c r="T64" s="40">
        <v>1</v>
      </c>
      <c r="U64" s="42"/>
      <c r="V64" s="40"/>
      <c r="W64" s="42"/>
      <c r="X64" s="40"/>
      <c r="Y64" s="47">
        <f t="shared" si="5"/>
        <v>0</v>
      </c>
      <c r="Z64" s="41"/>
    </row>
    <row r="65" spans="1:26" ht="10.5" customHeight="1">
      <c r="A65" s="2" t="s">
        <v>5</v>
      </c>
      <c r="B65" s="85">
        <v>39</v>
      </c>
      <c r="C65" s="86">
        <v>1.9</v>
      </c>
      <c r="D65" s="4">
        <v>164.8</v>
      </c>
      <c r="F65">
        <v>1</v>
      </c>
      <c r="G65" s="4">
        <v>14.2</v>
      </c>
      <c r="H65" s="4">
        <v>14.2</v>
      </c>
      <c r="I65" s="4">
        <f t="shared" si="3"/>
        <v>8.616504854368932</v>
      </c>
      <c r="K65" s="25">
        <f t="shared" si="4"/>
        <v>106.76691729323308</v>
      </c>
      <c r="L65" s="5"/>
      <c r="O65" s="40" t="s">
        <v>5</v>
      </c>
      <c r="P65" s="85">
        <v>39</v>
      </c>
      <c r="Q65" s="86">
        <v>1.9</v>
      </c>
      <c r="R65" s="42"/>
      <c r="S65" s="40"/>
      <c r="T65" s="40">
        <v>1</v>
      </c>
      <c r="U65" s="42"/>
      <c r="V65" s="40"/>
      <c r="W65" s="42"/>
      <c r="X65" s="40"/>
      <c r="Y65" s="47">
        <f t="shared" si="5"/>
        <v>0</v>
      </c>
      <c r="Z65" s="41"/>
    </row>
    <row r="66" spans="1:26" ht="10.5" customHeight="1">
      <c r="A66" s="2" t="s">
        <v>6</v>
      </c>
      <c r="B66" s="85">
        <v>9</v>
      </c>
      <c r="C66" s="86">
        <v>0.4</v>
      </c>
      <c r="D66" s="15">
        <v>22.87</v>
      </c>
      <c r="F66">
        <v>1</v>
      </c>
      <c r="G66" s="4">
        <v>2.28</v>
      </c>
      <c r="H66" s="4">
        <v>2.28</v>
      </c>
      <c r="I66" s="4">
        <f t="shared" si="3"/>
        <v>9.969392216878004</v>
      </c>
      <c r="K66" s="25">
        <f t="shared" si="4"/>
        <v>17.14285714285714</v>
      </c>
      <c r="L66" s="5">
        <f>AVERAGE(K66:K68)</f>
        <v>69.48370927318295</v>
      </c>
      <c r="O66" s="40" t="s">
        <v>6</v>
      </c>
      <c r="P66" s="85">
        <v>9</v>
      </c>
      <c r="Q66" s="86">
        <v>0.4</v>
      </c>
      <c r="R66" s="44"/>
      <c r="S66" s="40"/>
      <c r="T66" s="40">
        <v>1</v>
      </c>
      <c r="U66" s="42"/>
      <c r="V66" s="40"/>
      <c r="W66" s="42"/>
      <c r="X66" s="40"/>
      <c r="Y66" s="47">
        <f t="shared" si="5"/>
        <v>0</v>
      </c>
      <c r="Z66" s="41">
        <f>AVERAGE(Y66:Y68)</f>
        <v>0</v>
      </c>
    </row>
    <row r="67" spans="1:26" ht="10.5" customHeight="1">
      <c r="A67" s="2" t="s">
        <v>6</v>
      </c>
      <c r="B67" s="85">
        <v>29</v>
      </c>
      <c r="C67" s="86">
        <v>0.7</v>
      </c>
      <c r="D67" s="70">
        <v>114</v>
      </c>
      <c r="F67">
        <v>1</v>
      </c>
      <c r="G67" s="5">
        <v>9.504</v>
      </c>
      <c r="H67" s="5">
        <v>9.504</v>
      </c>
      <c r="I67" s="4">
        <f t="shared" si="3"/>
        <v>8.336842105263157</v>
      </c>
      <c r="K67" s="25">
        <f t="shared" si="4"/>
        <v>71.45864661654134</v>
      </c>
      <c r="L67" s="5"/>
      <c r="O67" s="40" t="s">
        <v>6</v>
      </c>
      <c r="P67" s="85">
        <v>29</v>
      </c>
      <c r="Q67" s="86">
        <v>0.7</v>
      </c>
      <c r="R67" s="44"/>
      <c r="S67" s="40"/>
      <c r="T67" s="40">
        <v>1</v>
      </c>
      <c r="U67" s="42"/>
      <c r="V67" s="40"/>
      <c r="W67" s="42"/>
      <c r="X67" s="40"/>
      <c r="Y67" s="47">
        <f t="shared" si="5"/>
        <v>0</v>
      </c>
      <c r="Z67" s="41"/>
    </row>
    <row r="68" spans="1:26" ht="10.5" customHeight="1">
      <c r="A68" s="2" t="s">
        <v>6</v>
      </c>
      <c r="B68" s="85">
        <v>35</v>
      </c>
      <c r="C68" s="86">
        <v>0.8</v>
      </c>
      <c r="D68" s="70">
        <v>141</v>
      </c>
      <c r="F68">
        <v>1</v>
      </c>
      <c r="G68" s="5">
        <v>15.94</v>
      </c>
      <c r="H68" s="5">
        <v>15.94</v>
      </c>
      <c r="I68" s="4">
        <f t="shared" si="3"/>
        <v>11.304964539007091</v>
      </c>
      <c r="K68" s="25">
        <f t="shared" si="4"/>
        <v>119.84962406015036</v>
      </c>
      <c r="L68" s="5"/>
      <c r="O68" s="40" t="s">
        <v>6</v>
      </c>
      <c r="P68" s="85">
        <v>35</v>
      </c>
      <c r="Q68" s="86">
        <v>0.8</v>
      </c>
      <c r="R68" s="44"/>
      <c r="S68" s="40"/>
      <c r="T68" s="40">
        <v>1</v>
      </c>
      <c r="U68" s="42"/>
      <c r="V68" s="40"/>
      <c r="W68" s="42"/>
      <c r="X68" s="40"/>
      <c r="Y68" s="47">
        <f t="shared" si="5"/>
        <v>0</v>
      </c>
      <c r="Z68" s="41"/>
    </row>
    <row r="69" spans="1:26" ht="10.5" customHeight="1">
      <c r="A69" s="2" t="s">
        <v>7</v>
      </c>
      <c r="B69" s="85">
        <v>10</v>
      </c>
      <c r="C69" s="86">
        <v>0.5</v>
      </c>
      <c r="D69" s="5">
        <v>79</v>
      </c>
      <c r="F69">
        <v>1</v>
      </c>
      <c r="G69" s="4">
        <v>4.55</v>
      </c>
      <c r="H69" s="4">
        <v>4.55</v>
      </c>
      <c r="I69" s="4">
        <f t="shared" si="3"/>
        <v>5.7594936708860756</v>
      </c>
      <c r="K69" s="25">
        <f t="shared" si="4"/>
        <v>34.21052631578947</v>
      </c>
      <c r="L69" s="5">
        <f>AVERAGE(K69:K71)</f>
        <v>38.92230576441103</v>
      </c>
      <c r="O69" s="40" t="s">
        <v>7</v>
      </c>
      <c r="P69" s="85">
        <v>10</v>
      </c>
      <c r="Q69" s="86">
        <v>0.5</v>
      </c>
      <c r="R69" s="42"/>
      <c r="S69" s="40"/>
      <c r="T69" s="40">
        <v>1</v>
      </c>
      <c r="U69" s="42"/>
      <c r="V69" s="42"/>
      <c r="W69" s="42"/>
      <c r="X69" s="40"/>
      <c r="Y69" s="47">
        <f t="shared" si="5"/>
        <v>0</v>
      </c>
      <c r="Z69" s="41">
        <f>AVERAGE(Y69:Y71)</f>
        <v>0</v>
      </c>
    </row>
    <row r="70" spans="1:26" ht="10.5" customHeight="1">
      <c r="A70" s="2" t="s">
        <v>7</v>
      </c>
      <c r="B70" s="85">
        <v>21</v>
      </c>
      <c r="C70" s="86">
        <v>1</v>
      </c>
      <c r="D70" s="5">
        <v>97</v>
      </c>
      <c r="F70">
        <v>1</v>
      </c>
      <c r="G70" s="5">
        <v>9.7</v>
      </c>
      <c r="H70" s="5">
        <v>9.7</v>
      </c>
      <c r="I70" s="4">
        <f t="shared" si="3"/>
        <v>9.999999999999998</v>
      </c>
      <c r="K70" s="25">
        <f t="shared" si="4"/>
        <v>72.93233082706766</v>
      </c>
      <c r="L70" s="5"/>
      <c r="O70" s="40" t="s">
        <v>7</v>
      </c>
      <c r="P70" s="85">
        <v>21</v>
      </c>
      <c r="Q70" s="86">
        <v>1</v>
      </c>
      <c r="R70" s="42"/>
      <c r="S70" s="40"/>
      <c r="T70" s="40">
        <v>1</v>
      </c>
      <c r="U70" s="42"/>
      <c r="V70" s="40"/>
      <c r="W70" s="42"/>
      <c r="X70" s="40"/>
      <c r="Y70" s="47">
        <f t="shared" si="5"/>
        <v>0</v>
      </c>
      <c r="Z70" s="41"/>
    </row>
    <row r="71" spans="1:26" ht="10.5" customHeight="1">
      <c r="A71" s="2" t="s">
        <v>7</v>
      </c>
      <c r="B71" s="85">
        <v>47</v>
      </c>
      <c r="C71" s="86">
        <v>1.9</v>
      </c>
      <c r="D71" s="4">
        <v>18.26</v>
      </c>
      <c r="F71">
        <v>1</v>
      </c>
      <c r="G71" s="4">
        <v>1.28</v>
      </c>
      <c r="H71" s="4">
        <v>1.28</v>
      </c>
      <c r="I71" s="4">
        <f t="shared" si="3"/>
        <v>7.0098576122672505</v>
      </c>
      <c r="K71" s="25">
        <f t="shared" si="4"/>
        <v>9.62406015037594</v>
      </c>
      <c r="L71" s="5"/>
      <c r="O71" s="40" t="s">
        <v>7</v>
      </c>
      <c r="P71" s="85">
        <v>47</v>
      </c>
      <c r="Q71" s="86">
        <v>1.9</v>
      </c>
      <c r="R71" s="42"/>
      <c r="S71" s="40"/>
      <c r="T71" s="40">
        <v>1</v>
      </c>
      <c r="U71" s="42"/>
      <c r="V71" s="40"/>
      <c r="W71" s="42"/>
      <c r="X71" s="40"/>
      <c r="Y71" s="47">
        <f t="shared" si="5"/>
        <v>0</v>
      </c>
      <c r="Z71" s="41"/>
    </row>
    <row r="72" spans="1:26" ht="10.5" customHeight="1">
      <c r="A72" s="2"/>
      <c r="D72" s="15"/>
      <c r="F72" s="5"/>
      <c r="G72" s="3"/>
      <c r="I72" s="17"/>
      <c r="K72" s="5"/>
      <c r="O72" s="40"/>
      <c r="P72" s="40"/>
      <c r="Q72" s="42"/>
      <c r="R72" s="44"/>
      <c r="S72" s="40"/>
      <c r="T72" s="41"/>
      <c r="U72" s="45"/>
      <c r="V72" s="40"/>
      <c r="W72" s="46"/>
      <c r="X72" s="40"/>
      <c r="Y72" s="41"/>
      <c r="Z72" s="40"/>
    </row>
    <row r="73" ht="10.5" customHeight="1"/>
    <row r="74" ht="10.5" customHeight="1"/>
    <row r="75" spans="1:9" ht="10.5" customHeight="1">
      <c r="A75" s="1"/>
      <c r="D75" s="16"/>
      <c r="F75" s="6"/>
      <c r="G75" s="12"/>
      <c r="I75" s="4"/>
    </row>
    <row r="76" spans="1:18" ht="10.5" customHeight="1">
      <c r="A76" s="11" t="s">
        <v>142</v>
      </c>
      <c r="D76" s="10"/>
      <c r="F76" s="6"/>
      <c r="G76" s="3"/>
      <c r="I76" s="4"/>
      <c r="K76" s="5"/>
      <c r="O76" s="1"/>
      <c r="P76" s="8"/>
      <c r="Q76" s="48"/>
      <c r="R76" s="2"/>
    </row>
    <row r="77" spans="1:17" ht="10.5" customHeight="1">
      <c r="A77" s="1" t="s">
        <v>0</v>
      </c>
      <c r="B77" s="6" t="s">
        <v>8</v>
      </c>
      <c r="C77" s="49" t="s">
        <v>15</v>
      </c>
      <c r="D77" s="6" t="s">
        <v>9</v>
      </c>
      <c r="E77" s="9" t="s">
        <v>10</v>
      </c>
      <c r="F77" s="9" t="s">
        <v>65</v>
      </c>
      <c r="G77" s="6" t="s">
        <v>1</v>
      </c>
      <c r="H77" s="6" t="s">
        <v>20</v>
      </c>
      <c r="I77" s="13" t="s">
        <v>21</v>
      </c>
      <c r="J77" s="6" t="s">
        <v>22</v>
      </c>
      <c r="K77" s="14" t="s">
        <v>23</v>
      </c>
      <c r="L77" s="6" t="s">
        <v>24</v>
      </c>
      <c r="O77" s="80" t="s">
        <v>144</v>
      </c>
      <c r="Q77" s="4"/>
    </row>
    <row r="78" spans="1:26" ht="10.5" customHeight="1">
      <c r="A78" s="40" t="s">
        <v>2</v>
      </c>
      <c r="B78" s="2">
        <v>9</v>
      </c>
      <c r="C78" s="16">
        <v>0.3</v>
      </c>
      <c r="D78" s="42"/>
      <c r="E78" s="42"/>
      <c r="F78" s="40">
        <v>1</v>
      </c>
      <c r="G78" s="42"/>
      <c r="H78" s="40"/>
      <c r="I78" s="4"/>
      <c r="J78" s="40"/>
      <c r="K78" s="47">
        <f>H78/0.133</f>
        <v>0</v>
      </c>
      <c r="L78" s="5">
        <f>AVERAGE(K78:K80)</f>
        <v>0</v>
      </c>
      <c r="O78" s="1" t="s">
        <v>0</v>
      </c>
      <c r="P78" s="6" t="s">
        <v>8</v>
      </c>
      <c r="Q78" s="49" t="s">
        <v>15</v>
      </c>
      <c r="R78" s="6" t="s">
        <v>9</v>
      </c>
      <c r="S78" s="9" t="s">
        <v>10</v>
      </c>
      <c r="T78" s="9" t="s">
        <v>65</v>
      </c>
      <c r="U78" s="6" t="s">
        <v>1</v>
      </c>
      <c r="V78" s="6" t="s">
        <v>20</v>
      </c>
      <c r="W78" s="13" t="s">
        <v>21</v>
      </c>
      <c r="X78" s="6" t="s">
        <v>22</v>
      </c>
      <c r="Y78" s="14" t="s">
        <v>23</v>
      </c>
      <c r="Z78" s="6" t="s">
        <v>24</v>
      </c>
    </row>
    <row r="79" spans="1:26" ht="10.5" customHeight="1">
      <c r="A79" s="40" t="s">
        <v>2</v>
      </c>
      <c r="B79" s="2">
        <v>20</v>
      </c>
      <c r="C79" s="16">
        <v>0.4</v>
      </c>
      <c r="D79" s="42"/>
      <c r="E79" s="42"/>
      <c r="F79" s="40">
        <v>1</v>
      </c>
      <c r="G79" s="42"/>
      <c r="H79" s="40"/>
      <c r="I79" s="4"/>
      <c r="J79" s="40"/>
      <c r="K79" s="47">
        <f aca="true" t="shared" si="6" ref="K79:K107">H79/0.133</f>
        <v>0</v>
      </c>
      <c r="L79" s="5"/>
      <c r="O79" s="2" t="s">
        <v>2</v>
      </c>
      <c r="P79" s="2">
        <v>9</v>
      </c>
      <c r="Q79" s="16">
        <v>0.3</v>
      </c>
      <c r="R79" s="4"/>
      <c r="S79" s="4"/>
      <c r="T79">
        <v>1</v>
      </c>
      <c r="U79" s="4"/>
      <c r="V79" s="4"/>
      <c r="W79" s="4"/>
      <c r="Y79" s="25">
        <f>V79/0.133</f>
        <v>0</v>
      </c>
      <c r="Z79" s="5">
        <f>AVERAGE(Y79:Y81)</f>
        <v>0.06766917293233082</v>
      </c>
    </row>
    <row r="80" spans="1:26" ht="10.5" customHeight="1">
      <c r="A80" s="2" t="s">
        <v>2</v>
      </c>
      <c r="B80" s="2">
        <v>38</v>
      </c>
      <c r="C80" s="16">
        <v>0.9</v>
      </c>
      <c r="D80" s="4"/>
      <c r="F80">
        <v>1</v>
      </c>
      <c r="G80" s="4"/>
      <c r="I80" s="4"/>
      <c r="K80" s="25">
        <f t="shared" si="6"/>
        <v>0</v>
      </c>
      <c r="L80" s="5"/>
      <c r="O80" s="2" t="s">
        <v>2</v>
      </c>
      <c r="P80" s="2">
        <v>20</v>
      </c>
      <c r="Q80" s="16">
        <v>0.4</v>
      </c>
      <c r="R80" s="4">
        <v>0.061</v>
      </c>
      <c r="S80" s="4"/>
      <c r="T80">
        <v>1</v>
      </c>
      <c r="U80" s="4">
        <v>0.027</v>
      </c>
      <c r="V80" s="4">
        <v>0.027</v>
      </c>
      <c r="W80" s="4">
        <f aca="true" t="shared" si="7" ref="W80:W86">100*V80/R80</f>
        <v>44.26229508196722</v>
      </c>
      <c r="Y80" s="25">
        <f aca="true" t="shared" si="8" ref="Y80:Y108">V80/0.133</f>
        <v>0.20300751879699247</v>
      </c>
      <c r="Z80" s="5"/>
    </row>
    <row r="81" spans="1:26" ht="10.5" customHeight="1">
      <c r="A81" s="2" t="s">
        <v>3</v>
      </c>
      <c r="B81" s="2">
        <v>6</v>
      </c>
      <c r="C81" s="16">
        <v>0.2</v>
      </c>
      <c r="D81" s="4"/>
      <c r="E81" s="4"/>
      <c r="F81">
        <v>1</v>
      </c>
      <c r="G81" s="4"/>
      <c r="H81" s="4"/>
      <c r="I81" s="4"/>
      <c r="K81" s="25">
        <f t="shared" si="6"/>
        <v>0</v>
      </c>
      <c r="L81" s="5">
        <f>AVERAGE(K81:K83)</f>
        <v>0</v>
      </c>
      <c r="O81" s="2" t="s">
        <v>2</v>
      </c>
      <c r="P81" s="2">
        <v>38</v>
      </c>
      <c r="Q81" s="16">
        <v>0.9</v>
      </c>
      <c r="R81" s="4"/>
      <c r="T81">
        <v>1</v>
      </c>
      <c r="U81" s="4"/>
      <c r="W81" s="4"/>
      <c r="Y81" s="25">
        <f t="shared" si="8"/>
        <v>0</v>
      </c>
      <c r="Z81" s="5"/>
    </row>
    <row r="82" spans="1:26" ht="10.5" customHeight="1">
      <c r="A82" s="2" t="s">
        <v>3</v>
      </c>
      <c r="B82" s="2">
        <v>27</v>
      </c>
      <c r="C82" s="16">
        <v>0.7</v>
      </c>
      <c r="D82" s="4"/>
      <c r="E82" s="4"/>
      <c r="F82">
        <v>1</v>
      </c>
      <c r="G82" s="16"/>
      <c r="I82" s="4"/>
      <c r="K82" s="25">
        <f t="shared" si="6"/>
        <v>0</v>
      </c>
      <c r="L82" s="5"/>
      <c r="O82" s="2" t="s">
        <v>3</v>
      </c>
      <c r="P82" s="2">
        <v>6</v>
      </c>
      <c r="Q82" s="16">
        <v>0.2</v>
      </c>
      <c r="R82" s="4">
        <v>0.084</v>
      </c>
      <c r="S82" s="4"/>
      <c r="T82">
        <v>1</v>
      </c>
      <c r="U82" s="4">
        <v>0.027</v>
      </c>
      <c r="V82" s="4">
        <v>0.027</v>
      </c>
      <c r="W82" s="4">
        <f t="shared" si="7"/>
        <v>32.142857142857146</v>
      </c>
      <c r="Y82" s="25">
        <f t="shared" si="8"/>
        <v>0.20300751879699247</v>
      </c>
      <c r="Z82" s="5">
        <f>AVERAGE(Y82:Y84)</f>
        <v>0.22556390977443608</v>
      </c>
    </row>
    <row r="83" spans="1:26" ht="10.5" customHeight="1">
      <c r="A83" s="2" t="s">
        <v>3</v>
      </c>
      <c r="B83" s="83">
        <v>41</v>
      </c>
      <c r="C83" s="84">
        <v>1</v>
      </c>
      <c r="D83" s="4"/>
      <c r="E83" s="7"/>
      <c r="F83">
        <v>1</v>
      </c>
      <c r="G83" s="4"/>
      <c r="I83" s="4"/>
      <c r="K83" s="25">
        <f t="shared" si="6"/>
        <v>0</v>
      </c>
      <c r="L83" s="5"/>
      <c r="O83" s="2" t="s">
        <v>3</v>
      </c>
      <c r="P83" s="2">
        <v>27</v>
      </c>
      <c r="Q83" s="16">
        <v>0.7</v>
      </c>
      <c r="R83" s="4">
        <v>0.48</v>
      </c>
      <c r="S83" s="4"/>
      <c r="T83">
        <v>1</v>
      </c>
      <c r="U83" s="16">
        <v>0.063</v>
      </c>
      <c r="V83" s="16">
        <v>0.063</v>
      </c>
      <c r="W83" s="4">
        <f t="shared" si="7"/>
        <v>13.125</v>
      </c>
      <c r="Y83" s="25">
        <f t="shared" si="8"/>
        <v>0.47368421052631576</v>
      </c>
      <c r="Z83" s="5"/>
    </row>
    <row r="84" spans="1:26" ht="10.5" customHeight="1">
      <c r="A84" s="2" t="s">
        <v>11</v>
      </c>
      <c r="B84" s="85">
        <v>10</v>
      </c>
      <c r="C84" s="86">
        <v>0.4</v>
      </c>
      <c r="D84" s="4"/>
      <c r="E84" s="7"/>
      <c r="F84">
        <v>1</v>
      </c>
      <c r="G84" s="4"/>
      <c r="H84" s="4"/>
      <c r="I84" s="4"/>
      <c r="K84" s="25">
        <f t="shared" si="6"/>
        <v>0</v>
      </c>
      <c r="L84" s="5">
        <f>AVERAGE(K84:K86)</f>
        <v>0</v>
      </c>
      <c r="O84" s="2" t="s">
        <v>3</v>
      </c>
      <c r="P84" s="83">
        <v>41</v>
      </c>
      <c r="Q84" s="84">
        <v>1</v>
      </c>
      <c r="R84" s="4"/>
      <c r="S84" s="7"/>
      <c r="T84">
        <v>1</v>
      </c>
      <c r="U84" s="4"/>
      <c r="W84" s="4"/>
      <c r="Y84" s="25">
        <f t="shared" si="8"/>
        <v>0</v>
      </c>
      <c r="Z84" s="5"/>
    </row>
    <row r="85" spans="1:26" s="39" customFormat="1" ht="10.5" customHeight="1">
      <c r="A85" s="2" t="s">
        <v>11</v>
      </c>
      <c r="B85" s="85">
        <v>34</v>
      </c>
      <c r="C85" s="86">
        <v>0.5</v>
      </c>
      <c r="D85" s="4"/>
      <c r="E85" s="7"/>
      <c r="F85">
        <v>1</v>
      </c>
      <c r="G85" s="4"/>
      <c r="H85" s="4"/>
      <c r="I85" s="4"/>
      <c r="J85"/>
      <c r="K85" s="25">
        <f t="shared" si="6"/>
        <v>0</v>
      </c>
      <c r="L85" s="5"/>
      <c r="O85" s="2" t="s">
        <v>11</v>
      </c>
      <c r="P85" s="85">
        <v>10</v>
      </c>
      <c r="Q85" s="86">
        <v>0.4</v>
      </c>
      <c r="R85" s="4">
        <v>0.426</v>
      </c>
      <c r="S85" s="7"/>
      <c r="T85">
        <v>1</v>
      </c>
      <c r="U85" s="4">
        <v>0.081</v>
      </c>
      <c r="V85" s="4">
        <v>0.081</v>
      </c>
      <c r="W85" s="4">
        <f t="shared" si="7"/>
        <v>19.014084507042252</v>
      </c>
      <c r="X85"/>
      <c r="Y85" s="25">
        <f t="shared" si="8"/>
        <v>0.6090225563909775</v>
      </c>
      <c r="Z85" s="5">
        <f>AVERAGE(Y85:Y87)</f>
        <v>0.38345864661654133</v>
      </c>
    </row>
    <row r="86" spans="1:26" s="39" customFormat="1" ht="10.5" customHeight="1">
      <c r="A86" s="2" t="s">
        <v>11</v>
      </c>
      <c r="B86" s="85">
        <v>38</v>
      </c>
      <c r="C86" s="86">
        <v>0.7</v>
      </c>
      <c r="D86" s="4"/>
      <c r="E86" s="7"/>
      <c r="F86">
        <v>1</v>
      </c>
      <c r="G86" s="4"/>
      <c r="H86"/>
      <c r="I86" s="4"/>
      <c r="J86"/>
      <c r="K86" s="25">
        <f t="shared" si="6"/>
        <v>0</v>
      </c>
      <c r="L86" s="5"/>
      <c r="O86" s="2" t="s">
        <v>11</v>
      </c>
      <c r="P86" s="85">
        <v>34</v>
      </c>
      <c r="Q86" s="86">
        <v>0.5</v>
      </c>
      <c r="R86" s="4">
        <v>0.323</v>
      </c>
      <c r="S86" s="7"/>
      <c r="T86">
        <v>1</v>
      </c>
      <c r="U86" s="4">
        <v>0.072</v>
      </c>
      <c r="V86" s="4">
        <v>0.072</v>
      </c>
      <c r="W86" s="4">
        <f t="shared" si="7"/>
        <v>22.291021671826623</v>
      </c>
      <c r="X86"/>
      <c r="Y86" s="25">
        <f t="shared" si="8"/>
        <v>0.5413533834586466</v>
      </c>
      <c r="Z86" s="5"/>
    </row>
    <row r="87" spans="1:26" ht="10.5" customHeight="1">
      <c r="A87" s="2" t="s">
        <v>12</v>
      </c>
      <c r="B87" s="85">
        <v>16</v>
      </c>
      <c r="C87" s="86">
        <v>0.4</v>
      </c>
      <c r="D87" s="4"/>
      <c r="E87" s="7"/>
      <c r="F87">
        <v>1</v>
      </c>
      <c r="G87" s="4"/>
      <c r="H87" s="4"/>
      <c r="I87" s="4"/>
      <c r="K87" s="25">
        <f t="shared" si="6"/>
        <v>0</v>
      </c>
      <c r="L87" s="5">
        <f>AVERAGE(K87:K89)</f>
        <v>0</v>
      </c>
      <c r="O87" s="2" t="s">
        <v>11</v>
      </c>
      <c r="P87" s="85">
        <v>38</v>
      </c>
      <c r="Q87" s="86">
        <v>0.7</v>
      </c>
      <c r="R87" s="5"/>
      <c r="S87" s="7"/>
      <c r="T87">
        <v>1</v>
      </c>
      <c r="U87" s="5"/>
      <c r="V87" s="5"/>
      <c r="W87" s="4"/>
      <c r="Y87" s="25">
        <f t="shared" si="8"/>
        <v>0</v>
      </c>
      <c r="Z87" s="5"/>
    </row>
    <row r="88" spans="1:26" ht="10.5" customHeight="1">
      <c r="A88" s="2" t="s">
        <v>12</v>
      </c>
      <c r="B88" s="85">
        <v>24</v>
      </c>
      <c r="C88" s="86">
        <v>0.5</v>
      </c>
      <c r="E88" s="7"/>
      <c r="F88">
        <v>1</v>
      </c>
      <c r="G88" s="4"/>
      <c r="H88" s="4"/>
      <c r="I88" s="4"/>
      <c r="K88" s="25">
        <f t="shared" si="6"/>
        <v>0</v>
      </c>
      <c r="L88" s="5"/>
      <c r="O88" s="2" t="s">
        <v>12</v>
      </c>
      <c r="P88" s="85">
        <v>16</v>
      </c>
      <c r="Q88" s="86">
        <v>0.4</v>
      </c>
      <c r="R88" s="4"/>
      <c r="S88" s="7"/>
      <c r="T88">
        <v>1</v>
      </c>
      <c r="U88" s="4"/>
      <c r="V88" s="4"/>
      <c r="W88" s="4"/>
      <c r="Y88" s="25">
        <f t="shared" si="8"/>
        <v>0</v>
      </c>
      <c r="Z88" s="5">
        <f>AVERAGE(Y88:Y90)</f>
        <v>0.6791979949874687</v>
      </c>
    </row>
    <row r="89" spans="1:26" ht="10.5" customHeight="1">
      <c r="A89" s="2" t="s">
        <v>12</v>
      </c>
      <c r="B89" s="85">
        <v>37</v>
      </c>
      <c r="C89" s="86">
        <v>0.7</v>
      </c>
      <c r="D89" s="4"/>
      <c r="E89" s="7"/>
      <c r="F89">
        <v>1</v>
      </c>
      <c r="G89" s="4"/>
      <c r="I89" s="4"/>
      <c r="K89" s="25">
        <f t="shared" si="6"/>
        <v>0</v>
      </c>
      <c r="L89" s="5"/>
      <c r="O89" s="2" t="s">
        <v>12</v>
      </c>
      <c r="P89" s="85">
        <v>24</v>
      </c>
      <c r="Q89" s="86">
        <v>0.5</v>
      </c>
      <c r="R89" s="5">
        <v>1.063</v>
      </c>
      <c r="S89" s="7"/>
      <c r="T89">
        <v>1</v>
      </c>
      <c r="U89" s="5">
        <v>0.271</v>
      </c>
      <c r="V89" s="5">
        <v>0.271</v>
      </c>
      <c r="W89" s="4">
        <f>100*V89/R89</f>
        <v>25.493885230479776</v>
      </c>
      <c r="Y89" s="25">
        <f t="shared" si="8"/>
        <v>2.037593984962406</v>
      </c>
      <c r="Z89" s="5"/>
    </row>
    <row r="90" spans="1:26" ht="10.5" customHeight="1">
      <c r="A90" s="2" t="s">
        <v>13</v>
      </c>
      <c r="B90" s="85">
        <v>8</v>
      </c>
      <c r="C90" s="86">
        <v>0.7</v>
      </c>
      <c r="D90" s="4"/>
      <c r="E90" s="7"/>
      <c r="F90">
        <v>1</v>
      </c>
      <c r="G90" s="4"/>
      <c r="I90" s="4"/>
      <c r="K90" s="25">
        <f t="shared" si="6"/>
        <v>0</v>
      </c>
      <c r="L90" s="5">
        <f>AVERAGE(K90:K92)</f>
        <v>0</v>
      </c>
      <c r="O90" s="2" t="s">
        <v>12</v>
      </c>
      <c r="P90" s="85">
        <v>37</v>
      </c>
      <c r="Q90" s="86">
        <v>0.7</v>
      </c>
      <c r="R90" s="4"/>
      <c r="S90" s="7"/>
      <c r="T90">
        <v>1</v>
      </c>
      <c r="U90" s="4"/>
      <c r="V90" s="4"/>
      <c r="W90" s="4"/>
      <c r="Y90" s="25">
        <f t="shared" si="8"/>
        <v>0</v>
      </c>
      <c r="Z90" s="5"/>
    </row>
    <row r="91" spans="1:26" ht="10.5" customHeight="1">
      <c r="A91" s="2" t="s">
        <v>13</v>
      </c>
      <c r="B91" s="85">
        <v>18</v>
      </c>
      <c r="C91" s="86">
        <v>1.3</v>
      </c>
      <c r="D91" s="4"/>
      <c r="E91" s="7"/>
      <c r="F91">
        <v>1</v>
      </c>
      <c r="G91" s="4"/>
      <c r="I91" s="4"/>
      <c r="K91" s="25">
        <f t="shared" si="6"/>
        <v>0</v>
      </c>
      <c r="L91" s="5"/>
      <c r="O91" s="2" t="s">
        <v>13</v>
      </c>
      <c r="P91" s="85">
        <v>8</v>
      </c>
      <c r="Q91" s="86">
        <v>0.7</v>
      </c>
      <c r="R91" s="4"/>
      <c r="S91" s="7"/>
      <c r="T91">
        <v>1</v>
      </c>
      <c r="U91" s="4"/>
      <c r="V91" s="4"/>
      <c r="W91" s="4"/>
      <c r="Y91" s="25">
        <f t="shared" si="8"/>
        <v>0</v>
      </c>
      <c r="Z91" s="5">
        <f>AVERAGE(Y91:Y93)</f>
        <v>0</v>
      </c>
    </row>
    <row r="92" spans="1:26" ht="10.5" customHeight="1">
      <c r="A92" s="2" t="s">
        <v>13</v>
      </c>
      <c r="B92" s="85">
        <v>36</v>
      </c>
      <c r="C92" s="86">
        <v>1.6</v>
      </c>
      <c r="D92" s="4"/>
      <c r="E92" s="7"/>
      <c r="F92">
        <v>1</v>
      </c>
      <c r="G92" s="4"/>
      <c r="I92" s="4"/>
      <c r="K92" s="25">
        <f t="shared" si="6"/>
        <v>0</v>
      </c>
      <c r="L92" s="5"/>
      <c r="O92" s="2" t="s">
        <v>13</v>
      </c>
      <c r="P92" s="85">
        <v>18</v>
      </c>
      <c r="Q92" s="86">
        <v>1.3</v>
      </c>
      <c r="R92" s="4"/>
      <c r="S92" s="7"/>
      <c r="T92">
        <v>1</v>
      </c>
      <c r="U92" s="4"/>
      <c r="V92" s="4"/>
      <c r="W92" s="4"/>
      <c r="Y92" s="25">
        <f t="shared" si="8"/>
        <v>0</v>
      </c>
      <c r="Z92" s="5"/>
    </row>
    <row r="93" spans="1:26" ht="10.5" customHeight="1">
      <c r="A93" s="2" t="s">
        <v>14</v>
      </c>
      <c r="B93" s="85">
        <v>5</v>
      </c>
      <c r="C93" s="86">
        <v>0.3</v>
      </c>
      <c r="D93" s="4"/>
      <c r="E93" s="7"/>
      <c r="F93">
        <v>1</v>
      </c>
      <c r="G93" s="4"/>
      <c r="H93" s="4"/>
      <c r="I93" s="4"/>
      <c r="K93" s="25">
        <f t="shared" si="6"/>
        <v>0</v>
      </c>
      <c r="L93" s="5">
        <f>AVERAGE(K93:K95)</f>
        <v>0</v>
      </c>
      <c r="O93" s="2" t="s">
        <v>13</v>
      </c>
      <c r="P93" s="85">
        <v>36</v>
      </c>
      <c r="Q93" s="86">
        <v>1.6</v>
      </c>
      <c r="R93" s="4"/>
      <c r="S93" s="7"/>
      <c r="T93">
        <v>1</v>
      </c>
      <c r="U93" s="4"/>
      <c r="V93" s="4"/>
      <c r="W93" s="4"/>
      <c r="Y93" s="25">
        <f t="shared" si="8"/>
        <v>0</v>
      </c>
      <c r="Z93" s="5"/>
    </row>
    <row r="94" spans="1:26" ht="10.5" customHeight="1">
      <c r="A94" s="2" t="s">
        <v>14</v>
      </c>
      <c r="B94" s="85">
        <v>31</v>
      </c>
      <c r="C94" s="86">
        <v>0.8</v>
      </c>
      <c r="D94" s="4"/>
      <c r="E94" s="7"/>
      <c r="F94">
        <v>1</v>
      </c>
      <c r="G94" s="4"/>
      <c r="I94" s="4"/>
      <c r="K94" s="25">
        <f t="shared" si="6"/>
        <v>0</v>
      </c>
      <c r="L94" s="5"/>
      <c r="O94" s="2" t="s">
        <v>14</v>
      </c>
      <c r="P94" s="85">
        <v>5</v>
      </c>
      <c r="Q94" s="86">
        <v>0.3</v>
      </c>
      <c r="R94" s="4"/>
      <c r="S94" s="7"/>
      <c r="T94">
        <v>1</v>
      </c>
      <c r="U94" s="4"/>
      <c r="V94" s="4"/>
      <c r="W94" s="4"/>
      <c r="Y94" s="25">
        <f t="shared" si="8"/>
        <v>0</v>
      </c>
      <c r="Z94" s="5">
        <f>AVERAGE(Y94:Y96)</f>
        <v>0</v>
      </c>
    </row>
    <row r="95" spans="1:26" ht="10.5" customHeight="1">
      <c r="A95" s="2" t="s">
        <v>14</v>
      </c>
      <c r="B95" s="85">
        <v>47</v>
      </c>
      <c r="C95" s="86">
        <v>0.9</v>
      </c>
      <c r="D95" s="4"/>
      <c r="E95" s="7"/>
      <c r="F95">
        <v>1</v>
      </c>
      <c r="G95" s="4"/>
      <c r="I95" s="4"/>
      <c r="K95" s="25">
        <f t="shared" si="6"/>
        <v>0</v>
      </c>
      <c r="L95" s="5"/>
      <c r="O95" s="2" t="s">
        <v>14</v>
      </c>
      <c r="P95" s="85">
        <v>31</v>
      </c>
      <c r="Q95" s="86">
        <v>0.8</v>
      </c>
      <c r="R95" s="4"/>
      <c r="S95" s="7"/>
      <c r="T95">
        <v>1</v>
      </c>
      <c r="U95" s="4"/>
      <c r="V95" s="4"/>
      <c r="W95" s="4"/>
      <c r="Y95" s="25">
        <f t="shared" si="8"/>
        <v>0</v>
      </c>
      <c r="Z95" s="5"/>
    </row>
    <row r="96" spans="1:26" ht="10.5" customHeight="1">
      <c r="A96" s="2" t="s">
        <v>4</v>
      </c>
      <c r="B96" s="85">
        <v>4</v>
      </c>
      <c r="C96" s="86">
        <v>0.2</v>
      </c>
      <c r="D96" s="4"/>
      <c r="F96">
        <v>1</v>
      </c>
      <c r="G96" s="4"/>
      <c r="I96" s="4"/>
      <c r="K96" s="25">
        <f t="shared" si="6"/>
        <v>0</v>
      </c>
      <c r="L96" s="5">
        <f>AVERAGE(K96:K98)</f>
        <v>0</v>
      </c>
      <c r="O96" s="2" t="s">
        <v>14</v>
      </c>
      <c r="P96" s="85">
        <v>47</v>
      </c>
      <c r="Q96" s="86">
        <v>0.9</v>
      </c>
      <c r="R96" s="4"/>
      <c r="S96" s="7"/>
      <c r="T96">
        <v>1</v>
      </c>
      <c r="U96" s="4"/>
      <c r="V96" s="4"/>
      <c r="W96" s="4"/>
      <c r="Y96" s="25">
        <f t="shared" si="8"/>
        <v>0</v>
      </c>
      <c r="Z96" s="5"/>
    </row>
    <row r="97" spans="1:26" ht="10.5" customHeight="1">
      <c r="A97" s="2" t="s">
        <v>4</v>
      </c>
      <c r="B97" s="85">
        <v>27</v>
      </c>
      <c r="C97" s="86">
        <v>1</v>
      </c>
      <c r="D97" s="4"/>
      <c r="F97">
        <v>1</v>
      </c>
      <c r="G97" s="4"/>
      <c r="I97" s="4"/>
      <c r="K97" s="25">
        <f t="shared" si="6"/>
        <v>0</v>
      </c>
      <c r="L97" s="5"/>
      <c r="O97" s="2" t="s">
        <v>4</v>
      </c>
      <c r="P97" s="85">
        <v>4</v>
      </c>
      <c r="Q97" s="86">
        <v>0.2</v>
      </c>
      <c r="R97" s="4"/>
      <c r="T97">
        <v>1</v>
      </c>
      <c r="U97" s="4"/>
      <c r="V97" s="4"/>
      <c r="W97" s="4"/>
      <c r="Y97" s="25">
        <f t="shared" si="8"/>
        <v>0</v>
      </c>
      <c r="Z97" s="5">
        <f>AVERAGE(Y97:Y99)</f>
        <v>0</v>
      </c>
    </row>
    <row r="98" spans="1:26" ht="10.5" customHeight="1">
      <c r="A98" s="2" t="s">
        <v>4</v>
      </c>
      <c r="B98" s="85">
        <v>38</v>
      </c>
      <c r="C98" s="86">
        <v>1.2</v>
      </c>
      <c r="D98" s="4"/>
      <c r="F98">
        <v>1</v>
      </c>
      <c r="G98" s="4"/>
      <c r="I98" s="4"/>
      <c r="K98" s="25">
        <f t="shared" si="6"/>
        <v>0</v>
      </c>
      <c r="L98" s="5"/>
      <c r="O98" s="2" t="s">
        <v>4</v>
      </c>
      <c r="P98" s="85">
        <v>27</v>
      </c>
      <c r="Q98" s="86">
        <v>1</v>
      </c>
      <c r="R98" s="4"/>
      <c r="T98">
        <v>1</v>
      </c>
      <c r="U98" s="4"/>
      <c r="V98" s="4"/>
      <c r="W98" s="4"/>
      <c r="Y98" s="25">
        <f t="shared" si="8"/>
        <v>0</v>
      </c>
      <c r="Z98" s="5"/>
    </row>
    <row r="99" spans="1:26" ht="10.5" customHeight="1">
      <c r="A99" s="2" t="s">
        <v>5</v>
      </c>
      <c r="B99" s="85">
        <v>17</v>
      </c>
      <c r="C99" s="86">
        <v>1.6</v>
      </c>
      <c r="D99" s="5"/>
      <c r="F99">
        <v>1</v>
      </c>
      <c r="G99" s="5"/>
      <c r="H99" s="5"/>
      <c r="I99" s="4"/>
      <c r="K99" s="25">
        <f t="shared" si="6"/>
        <v>0</v>
      </c>
      <c r="L99" s="5">
        <f>AVERAGE(K97:K99)</f>
        <v>0</v>
      </c>
      <c r="O99" s="2" t="s">
        <v>4</v>
      </c>
      <c r="P99" s="85">
        <v>38</v>
      </c>
      <c r="Q99" s="86">
        <v>1.2</v>
      </c>
      <c r="R99" s="4"/>
      <c r="T99">
        <v>1</v>
      </c>
      <c r="U99" s="4"/>
      <c r="V99" s="4"/>
      <c r="W99" s="4"/>
      <c r="Y99" s="25">
        <f t="shared" si="8"/>
        <v>0</v>
      </c>
      <c r="Z99" s="5"/>
    </row>
    <row r="100" spans="1:26" ht="10.5" customHeight="1">
      <c r="A100" s="2" t="s">
        <v>5</v>
      </c>
      <c r="B100" s="85">
        <v>34</v>
      </c>
      <c r="C100" s="86">
        <v>1.9</v>
      </c>
      <c r="D100" s="4"/>
      <c r="F100">
        <v>1</v>
      </c>
      <c r="G100" s="4"/>
      <c r="H100" s="4"/>
      <c r="I100" s="4"/>
      <c r="K100" s="25">
        <f t="shared" si="6"/>
        <v>0</v>
      </c>
      <c r="L100" s="5"/>
      <c r="O100" s="2" t="s">
        <v>5</v>
      </c>
      <c r="P100" s="85">
        <v>17</v>
      </c>
      <c r="Q100" s="86">
        <v>1.6</v>
      </c>
      <c r="R100" s="4"/>
      <c r="T100">
        <v>1</v>
      </c>
      <c r="U100" s="4"/>
      <c r="V100" s="4"/>
      <c r="W100" s="4"/>
      <c r="Y100" s="25">
        <f t="shared" si="8"/>
        <v>0</v>
      </c>
      <c r="Z100" s="5">
        <f>AVERAGE(Y98:Y100)</f>
        <v>0</v>
      </c>
    </row>
    <row r="101" spans="1:26" ht="10.5" customHeight="1">
      <c r="A101" s="2" t="s">
        <v>5</v>
      </c>
      <c r="B101" s="85">
        <v>39</v>
      </c>
      <c r="C101" s="86">
        <v>1.9</v>
      </c>
      <c r="D101" s="4"/>
      <c r="F101">
        <v>1</v>
      </c>
      <c r="G101" s="4"/>
      <c r="I101" s="4"/>
      <c r="K101" s="25">
        <f t="shared" si="6"/>
        <v>0</v>
      </c>
      <c r="L101" s="5"/>
      <c r="O101" s="2" t="s">
        <v>5</v>
      </c>
      <c r="P101" s="85">
        <v>34</v>
      </c>
      <c r="Q101" s="86">
        <v>1.9</v>
      </c>
      <c r="R101" s="4">
        <v>2.41</v>
      </c>
      <c r="T101">
        <v>1</v>
      </c>
      <c r="U101" s="4">
        <v>0.252</v>
      </c>
      <c r="V101" s="4">
        <v>0.252</v>
      </c>
      <c r="W101" s="4">
        <f aca="true" t="shared" si="9" ref="W101:W107">100*V101/R101</f>
        <v>10.456431535269708</v>
      </c>
      <c r="Y101" s="25">
        <f t="shared" si="8"/>
        <v>1.894736842105263</v>
      </c>
      <c r="Z101" s="5"/>
    </row>
    <row r="102" spans="1:26" ht="10.5" customHeight="1">
      <c r="A102" s="2" t="s">
        <v>6</v>
      </c>
      <c r="B102" s="85">
        <v>9</v>
      </c>
      <c r="C102" s="86">
        <v>0.4</v>
      </c>
      <c r="D102" s="15">
        <v>1.68</v>
      </c>
      <c r="F102">
        <v>1</v>
      </c>
      <c r="G102" s="4">
        <v>0.277</v>
      </c>
      <c r="H102" s="4">
        <v>0.277</v>
      </c>
      <c r="I102" s="4">
        <f>100*H102/D102</f>
        <v>16.48809523809524</v>
      </c>
      <c r="K102" s="25">
        <f t="shared" si="6"/>
        <v>2.082706766917293</v>
      </c>
      <c r="L102" s="5">
        <f>AVERAGE(K102:K104)</f>
        <v>0.6942355889724311</v>
      </c>
      <c r="O102" s="2" t="s">
        <v>5</v>
      </c>
      <c r="P102" s="85">
        <v>39</v>
      </c>
      <c r="Q102" s="86">
        <v>1.9</v>
      </c>
      <c r="R102" s="4">
        <v>10.81</v>
      </c>
      <c r="T102">
        <v>1</v>
      </c>
      <c r="U102" s="4">
        <v>1.75</v>
      </c>
      <c r="V102" s="4">
        <v>1.75</v>
      </c>
      <c r="W102" s="4">
        <f t="shared" si="9"/>
        <v>16.188714153561516</v>
      </c>
      <c r="Y102" s="25">
        <f t="shared" si="8"/>
        <v>13.157894736842104</v>
      </c>
      <c r="Z102" s="5"/>
    </row>
    <row r="103" spans="1:26" ht="10.5" customHeight="1">
      <c r="A103" s="2" t="s">
        <v>6</v>
      </c>
      <c r="B103" s="85">
        <v>29</v>
      </c>
      <c r="C103" s="86">
        <v>0.7</v>
      </c>
      <c r="D103" s="15"/>
      <c r="F103">
        <v>1</v>
      </c>
      <c r="G103" s="4"/>
      <c r="I103" s="4"/>
      <c r="K103" s="25">
        <f t="shared" si="6"/>
        <v>0</v>
      </c>
      <c r="L103" s="5"/>
      <c r="O103" s="2" t="s">
        <v>6</v>
      </c>
      <c r="P103" s="85">
        <v>9</v>
      </c>
      <c r="Q103" s="86">
        <v>0.4</v>
      </c>
      <c r="R103" s="15">
        <v>0.66</v>
      </c>
      <c r="T103">
        <v>1</v>
      </c>
      <c r="U103" s="4">
        <v>0.064</v>
      </c>
      <c r="V103" s="4">
        <v>0.064</v>
      </c>
      <c r="W103" s="4">
        <f t="shared" si="9"/>
        <v>9.696969696969697</v>
      </c>
      <c r="Y103" s="25">
        <f t="shared" si="8"/>
        <v>0.48120300751879697</v>
      </c>
      <c r="Z103" s="5">
        <f>AVERAGE(Y103:Y105)</f>
        <v>0.8897243107769425</v>
      </c>
    </row>
    <row r="104" spans="1:26" ht="11.25" customHeight="1">
      <c r="A104" s="2" t="s">
        <v>6</v>
      </c>
      <c r="B104" s="85">
        <v>35</v>
      </c>
      <c r="C104" s="86">
        <v>0.8</v>
      </c>
      <c r="D104" s="15"/>
      <c r="F104">
        <v>1</v>
      </c>
      <c r="G104" s="4"/>
      <c r="I104" s="4"/>
      <c r="K104" s="25">
        <f t="shared" si="6"/>
        <v>0</v>
      </c>
      <c r="L104" s="5"/>
      <c r="O104" s="2" t="s">
        <v>6</v>
      </c>
      <c r="P104" s="85">
        <v>29</v>
      </c>
      <c r="Q104" s="86">
        <v>0.7</v>
      </c>
      <c r="R104" s="15">
        <v>0.123</v>
      </c>
      <c r="T104">
        <v>1</v>
      </c>
      <c r="U104" s="4">
        <v>0.018</v>
      </c>
      <c r="V104" s="4">
        <v>0.018</v>
      </c>
      <c r="W104" s="4">
        <f t="shared" si="9"/>
        <v>14.634146341463413</v>
      </c>
      <c r="Y104" s="25">
        <f t="shared" si="8"/>
        <v>0.13533834586466165</v>
      </c>
      <c r="Z104" s="5"/>
    </row>
    <row r="105" spans="1:26" ht="10.5" customHeight="1">
      <c r="A105" s="2" t="s">
        <v>7</v>
      </c>
      <c r="B105" s="85">
        <v>10</v>
      </c>
      <c r="C105" s="86">
        <v>0.5</v>
      </c>
      <c r="D105" s="4"/>
      <c r="F105">
        <v>1</v>
      </c>
      <c r="G105" s="4"/>
      <c r="H105" s="4"/>
      <c r="I105" s="4"/>
      <c r="K105" s="25">
        <f t="shared" si="6"/>
        <v>0</v>
      </c>
      <c r="L105" s="5">
        <f>AVERAGE(K105:K107)</f>
        <v>0</v>
      </c>
      <c r="O105" s="2" t="s">
        <v>6</v>
      </c>
      <c r="P105" s="85">
        <v>35</v>
      </c>
      <c r="Q105" s="86">
        <v>0.8</v>
      </c>
      <c r="R105" s="15">
        <v>1.01</v>
      </c>
      <c r="T105">
        <v>1</v>
      </c>
      <c r="U105" s="4">
        <v>0.273</v>
      </c>
      <c r="V105" s="4">
        <v>0.273</v>
      </c>
      <c r="W105" s="4">
        <f t="shared" si="9"/>
        <v>27.02970297029703</v>
      </c>
      <c r="Y105" s="25">
        <f t="shared" si="8"/>
        <v>2.0526315789473686</v>
      </c>
      <c r="Z105" s="5"/>
    </row>
    <row r="106" spans="1:26" ht="10.5" customHeight="1">
      <c r="A106" s="2" t="s">
        <v>7</v>
      </c>
      <c r="B106" s="85">
        <v>21</v>
      </c>
      <c r="C106" s="86">
        <v>1</v>
      </c>
      <c r="D106" s="4"/>
      <c r="F106">
        <v>1</v>
      </c>
      <c r="G106" s="4"/>
      <c r="I106" s="4"/>
      <c r="K106" s="25">
        <f t="shared" si="6"/>
        <v>0</v>
      </c>
      <c r="L106" s="5"/>
      <c r="O106" s="2" t="s">
        <v>7</v>
      </c>
      <c r="P106" s="85">
        <v>10</v>
      </c>
      <c r="Q106" s="86">
        <v>0.5</v>
      </c>
      <c r="R106" s="4">
        <v>0.211</v>
      </c>
      <c r="T106">
        <v>1</v>
      </c>
      <c r="U106" s="4">
        <v>0.071</v>
      </c>
      <c r="V106" s="4">
        <v>0.071</v>
      </c>
      <c r="W106" s="4">
        <f t="shared" si="9"/>
        <v>33.649289099526065</v>
      </c>
      <c r="Y106" s="25">
        <f t="shared" si="8"/>
        <v>0.5338345864661653</v>
      </c>
      <c r="Z106" s="5">
        <f>AVERAGE(Y106:Y108)</f>
        <v>0.2907268170426065</v>
      </c>
    </row>
    <row r="107" spans="1:26" ht="10.5" customHeight="1">
      <c r="A107" s="2" t="s">
        <v>7</v>
      </c>
      <c r="B107" s="85">
        <v>47</v>
      </c>
      <c r="C107" s="86">
        <v>1.9</v>
      </c>
      <c r="D107" s="4"/>
      <c r="F107">
        <v>1</v>
      </c>
      <c r="G107" s="4"/>
      <c r="I107" s="4"/>
      <c r="K107" s="25">
        <f t="shared" si="6"/>
        <v>0</v>
      </c>
      <c r="L107" s="5"/>
      <c r="O107" s="2" t="s">
        <v>7</v>
      </c>
      <c r="P107" s="85">
        <v>21</v>
      </c>
      <c r="Q107" s="86">
        <v>1</v>
      </c>
      <c r="R107" s="4">
        <v>0.793</v>
      </c>
      <c r="T107">
        <v>1</v>
      </c>
      <c r="U107" s="4">
        <v>0.045</v>
      </c>
      <c r="V107" s="4">
        <v>0.045</v>
      </c>
      <c r="W107" s="4">
        <f t="shared" si="9"/>
        <v>5.674653215636822</v>
      </c>
      <c r="Y107" s="25">
        <f t="shared" si="8"/>
        <v>0.3383458646616541</v>
      </c>
      <c r="Z107" s="5"/>
    </row>
    <row r="108" spans="1:26" ht="10.5" customHeight="1">
      <c r="A108" s="2"/>
      <c r="D108" s="15"/>
      <c r="F108" s="5"/>
      <c r="G108" s="3"/>
      <c r="I108" s="17"/>
      <c r="K108" s="5"/>
      <c r="O108" s="2" t="s">
        <v>7</v>
      </c>
      <c r="P108" s="85">
        <v>47</v>
      </c>
      <c r="Q108" s="86">
        <v>1.9</v>
      </c>
      <c r="R108" s="4"/>
      <c r="T108">
        <v>1</v>
      </c>
      <c r="U108" s="4"/>
      <c r="W108" s="4"/>
      <c r="Y108" s="25">
        <f t="shared" si="8"/>
        <v>0</v>
      </c>
      <c r="Z108" s="5"/>
    </row>
    <row r="109" spans="15:25" ht="10.5" customHeight="1">
      <c r="O109" s="2"/>
      <c r="Q109" s="4"/>
      <c r="R109" s="15"/>
      <c r="T109" s="5"/>
      <c r="U109" s="3"/>
      <c r="W109" s="17"/>
      <c r="Y109" s="5"/>
    </row>
    <row r="110" ht="10.5" customHeight="1"/>
    <row r="111" ht="10.5" customHeight="1"/>
    <row r="112" spans="4:18" ht="10.5" customHeight="1">
      <c r="D112" s="2"/>
      <c r="R112" s="2"/>
    </row>
    <row r="113" spans="1:17" ht="10.5" customHeight="1">
      <c r="A113" s="11" t="s">
        <v>16</v>
      </c>
      <c r="D113" s="7"/>
      <c r="F113" s="5"/>
      <c r="O113" s="1" t="s">
        <v>160</v>
      </c>
      <c r="Q113" s="4"/>
    </row>
    <row r="114" spans="1:26" ht="10.5" customHeight="1">
      <c r="A114" s="1" t="s">
        <v>0</v>
      </c>
      <c r="B114" s="6" t="s">
        <v>8</v>
      </c>
      <c r="C114" s="49" t="s">
        <v>15</v>
      </c>
      <c r="D114" s="6" t="s">
        <v>9</v>
      </c>
      <c r="E114" s="9" t="s">
        <v>10</v>
      </c>
      <c r="F114" s="9" t="s">
        <v>65</v>
      </c>
      <c r="G114" s="6" t="s">
        <v>1</v>
      </c>
      <c r="H114" s="6" t="s">
        <v>20</v>
      </c>
      <c r="I114" s="13" t="s">
        <v>21</v>
      </c>
      <c r="J114" s="6" t="s">
        <v>22</v>
      </c>
      <c r="K114" s="14" t="s">
        <v>23</v>
      </c>
      <c r="L114" s="6" t="s">
        <v>24</v>
      </c>
      <c r="O114" s="1" t="s">
        <v>0</v>
      </c>
      <c r="P114" s="6" t="s">
        <v>8</v>
      </c>
      <c r="Q114" s="49" t="s">
        <v>15</v>
      </c>
      <c r="R114" s="6" t="s">
        <v>9</v>
      </c>
      <c r="S114" s="9" t="s">
        <v>10</v>
      </c>
      <c r="T114" s="9" t="s">
        <v>65</v>
      </c>
      <c r="U114" s="6" t="s">
        <v>1</v>
      </c>
      <c r="V114" s="6" t="s">
        <v>20</v>
      </c>
      <c r="W114" s="13" t="s">
        <v>21</v>
      </c>
      <c r="X114" s="6" t="s">
        <v>22</v>
      </c>
      <c r="Y114" s="14" t="s">
        <v>23</v>
      </c>
      <c r="Z114" s="6" t="s">
        <v>24</v>
      </c>
    </row>
    <row r="115" spans="1:26" ht="10.5" customHeight="1">
      <c r="A115" s="40" t="s">
        <v>2</v>
      </c>
      <c r="B115" s="2">
        <v>9</v>
      </c>
      <c r="C115" s="16">
        <v>0.3</v>
      </c>
      <c r="D115" s="42"/>
      <c r="E115" s="42"/>
      <c r="F115" s="40">
        <v>1</v>
      </c>
      <c r="G115" s="42"/>
      <c r="H115" s="40"/>
      <c r="I115" s="4"/>
      <c r="J115" s="40"/>
      <c r="K115" s="47">
        <f>H115/0.133</f>
        <v>0</v>
      </c>
      <c r="L115" s="5">
        <f>AVERAGE(K115:K117)</f>
        <v>0</v>
      </c>
      <c r="O115" s="2" t="s">
        <v>2</v>
      </c>
      <c r="P115" s="2">
        <v>9</v>
      </c>
      <c r="Q115" s="16">
        <v>0.3</v>
      </c>
      <c r="R115" s="4"/>
      <c r="S115" s="4"/>
      <c r="T115">
        <v>1</v>
      </c>
      <c r="U115" s="4"/>
      <c r="W115" s="4"/>
      <c r="Y115" s="25">
        <f>V115/0.133</f>
        <v>0</v>
      </c>
      <c r="Z115" s="5">
        <f>AVERAGE(Y115:Y117)</f>
        <v>0</v>
      </c>
    </row>
    <row r="116" spans="1:26" ht="10.5" customHeight="1">
      <c r="A116" s="40" t="s">
        <v>2</v>
      </c>
      <c r="B116" s="2">
        <v>20</v>
      </c>
      <c r="C116" s="16">
        <v>0.4</v>
      </c>
      <c r="D116" s="42"/>
      <c r="E116" s="42"/>
      <c r="F116" s="40">
        <v>1</v>
      </c>
      <c r="G116" s="42"/>
      <c r="H116" s="40"/>
      <c r="I116" s="4"/>
      <c r="J116" s="40"/>
      <c r="K116" s="47">
        <f aca="true" t="shared" si="10" ref="K116:K144">H116/0.133</f>
        <v>0</v>
      </c>
      <c r="L116" s="5"/>
      <c r="O116" s="2" t="s">
        <v>2</v>
      </c>
      <c r="P116" s="2">
        <v>20</v>
      </c>
      <c r="Q116" s="16">
        <v>0.4</v>
      </c>
      <c r="R116" s="4"/>
      <c r="S116" s="4"/>
      <c r="T116">
        <v>1</v>
      </c>
      <c r="U116" s="4"/>
      <c r="W116" s="4"/>
      <c r="Y116" s="25">
        <f aca="true" t="shared" si="11" ref="Y116:Y144">V116/0.133</f>
        <v>0</v>
      </c>
      <c r="Z116" s="5"/>
    </row>
    <row r="117" spans="1:26" ht="10.5" customHeight="1">
      <c r="A117" s="2" t="s">
        <v>2</v>
      </c>
      <c r="B117" s="2">
        <v>38</v>
      </c>
      <c r="C117" s="16">
        <v>0.9</v>
      </c>
      <c r="D117" s="4"/>
      <c r="F117">
        <v>1</v>
      </c>
      <c r="G117" s="4"/>
      <c r="I117" s="4"/>
      <c r="K117" s="25">
        <f t="shared" si="10"/>
        <v>0</v>
      </c>
      <c r="L117" s="5"/>
      <c r="O117" s="2" t="s">
        <v>2</v>
      </c>
      <c r="P117" s="2">
        <v>38</v>
      </c>
      <c r="Q117" s="16">
        <v>0.9</v>
      </c>
      <c r="R117" s="4"/>
      <c r="T117">
        <v>1</v>
      </c>
      <c r="U117" s="4"/>
      <c r="W117" s="4"/>
      <c r="Y117" s="25">
        <f t="shared" si="11"/>
        <v>0</v>
      </c>
      <c r="Z117" s="5"/>
    </row>
    <row r="118" spans="1:26" ht="10.5" customHeight="1">
      <c r="A118" s="2" t="s">
        <v>3</v>
      </c>
      <c r="B118" s="2">
        <v>6</v>
      </c>
      <c r="C118" s="16">
        <v>0.2</v>
      </c>
      <c r="D118" s="4">
        <v>2.3</v>
      </c>
      <c r="E118" s="4"/>
      <c r="F118">
        <v>1</v>
      </c>
      <c r="G118" s="4">
        <v>0.346</v>
      </c>
      <c r="H118" s="4">
        <v>0.346</v>
      </c>
      <c r="I118" s="4">
        <f>100*H118/D118</f>
        <v>15.043478260869565</v>
      </c>
      <c r="K118" s="25">
        <f t="shared" si="10"/>
        <v>2.6015037593984958</v>
      </c>
      <c r="L118" s="5">
        <f>AVERAGE(K118:K120)</f>
        <v>0.8671679197994986</v>
      </c>
      <c r="O118" s="2" t="s">
        <v>3</v>
      </c>
      <c r="P118" s="2">
        <v>6</v>
      </c>
      <c r="Q118" s="16">
        <v>0.2</v>
      </c>
      <c r="R118" s="4"/>
      <c r="S118" s="4"/>
      <c r="T118">
        <v>1</v>
      </c>
      <c r="U118" s="4"/>
      <c r="W118" s="4"/>
      <c r="Y118" s="25">
        <f t="shared" si="11"/>
        <v>0</v>
      </c>
      <c r="Z118" s="5">
        <f>AVERAGE(Y118:Y120)</f>
        <v>0</v>
      </c>
    </row>
    <row r="119" spans="1:26" ht="10.5" customHeight="1">
      <c r="A119" s="2" t="s">
        <v>3</v>
      </c>
      <c r="B119" s="2">
        <v>27</v>
      </c>
      <c r="C119" s="16">
        <v>0.7</v>
      </c>
      <c r="D119" s="4"/>
      <c r="E119" s="4"/>
      <c r="F119">
        <v>1</v>
      </c>
      <c r="G119" s="16"/>
      <c r="I119" s="4"/>
      <c r="K119" s="25">
        <f t="shared" si="10"/>
        <v>0</v>
      </c>
      <c r="L119" s="5"/>
      <c r="O119" s="2" t="s">
        <v>3</v>
      </c>
      <c r="P119" s="2">
        <v>27</v>
      </c>
      <c r="Q119" s="16">
        <v>0.7</v>
      </c>
      <c r="R119" s="4"/>
      <c r="S119" s="4"/>
      <c r="T119">
        <v>1</v>
      </c>
      <c r="U119" s="24"/>
      <c r="W119" s="4"/>
      <c r="Y119" s="25">
        <f t="shared" si="11"/>
        <v>0</v>
      </c>
      <c r="Z119" s="5"/>
    </row>
    <row r="120" spans="1:26" ht="10.5" customHeight="1">
      <c r="A120" s="2" t="s">
        <v>3</v>
      </c>
      <c r="B120" s="83">
        <v>41</v>
      </c>
      <c r="C120" s="84">
        <v>1</v>
      </c>
      <c r="D120" s="4"/>
      <c r="E120" s="7"/>
      <c r="F120">
        <v>1</v>
      </c>
      <c r="G120" s="4"/>
      <c r="I120" s="4"/>
      <c r="K120" s="25">
        <f t="shared" si="10"/>
        <v>0</v>
      </c>
      <c r="L120" s="5"/>
      <c r="O120" s="2" t="s">
        <v>3</v>
      </c>
      <c r="P120" s="83">
        <v>41</v>
      </c>
      <c r="Q120" s="84">
        <v>1</v>
      </c>
      <c r="R120" s="4"/>
      <c r="S120" s="7"/>
      <c r="T120">
        <v>1</v>
      </c>
      <c r="U120" s="4"/>
      <c r="W120" s="4"/>
      <c r="Y120" s="25">
        <f t="shared" si="11"/>
        <v>0</v>
      </c>
      <c r="Z120" s="5"/>
    </row>
    <row r="121" spans="1:26" s="39" customFormat="1" ht="10.5" customHeight="1">
      <c r="A121" s="2" t="s">
        <v>11</v>
      </c>
      <c r="B121" s="85">
        <v>10</v>
      </c>
      <c r="C121" s="86">
        <v>0.4</v>
      </c>
      <c r="D121" s="4">
        <v>10.01</v>
      </c>
      <c r="E121" s="7"/>
      <c r="F121">
        <v>1</v>
      </c>
      <c r="G121" s="4">
        <v>1.69</v>
      </c>
      <c r="H121" s="4">
        <v>1.69</v>
      </c>
      <c r="I121" s="4">
        <f aca="true" t="shared" si="12" ref="I121:I126">100*H121/D121</f>
        <v>16.883116883116884</v>
      </c>
      <c r="J121"/>
      <c r="K121" s="25">
        <f t="shared" si="10"/>
        <v>12.706766917293232</v>
      </c>
      <c r="L121" s="5">
        <f>AVERAGE(K121:K123)</f>
        <v>36.8671679197995</v>
      </c>
      <c r="O121" s="2" t="s">
        <v>11</v>
      </c>
      <c r="P121" s="85">
        <v>10</v>
      </c>
      <c r="Q121" s="86">
        <v>0.4</v>
      </c>
      <c r="R121" s="4"/>
      <c r="S121" s="7"/>
      <c r="T121">
        <v>1</v>
      </c>
      <c r="U121" s="4"/>
      <c r="V121"/>
      <c r="W121" s="4"/>
      <c r="X121"/>
      <c r="Y121" s="25">
        <f t="shared" si="11"/>
        <v>0</v>
      </c>
      <c r="Z121" s="5">
        <f>AVERAGE(Y121:Y123)</f>
        <v>0</v>
      </c>
    </row>
    <row r="122" spans="1:26" s="39" customFormat="1" ht="10.5" customHeight="1">
      <c r="A122" s="2" t="s">
        <v>11</v>
      </c>
      <c r="B122" s="85">
        <v>34</v>
      </c>
      <c r="C122" s="86">
        <v>0.5</v>
      </c>
      <c r="D122" s="4">
        <v>35.72</v>
      </c>
      <c r="E122" s="7"/>
      <c r="F122">
        <v>1</v>
      </c>
      <c r="G122" s="4">
        <v>7.35</v>
      </c>
      <c r="H122" s="4">
        <v>7.35</v>
      </c>
      <c r="I122" s="4">
        <f t="shared" si="12"/>
        <v>20.57670772676372</v>
      </c>
      <c r="J122"/>
      <c r="K122" s="25">
        <f t="shared" si="10"/>
        <v>55.263157894736835</v>
      </c>
      <c r="L122" s="5"/>
      <c r="O122" s="2" t="s">
        <v>11</v>
      </c>
      <c r="P122" s="85">
        <v>34</v>
      </c>
      <c r="Q122" s="86">
        <v>0.5</v>
      </c>
      <c r="R122" s="4"/>
      <c r="S122" s="7"/>
      <c r="T122">
        <v>1</v>
      </c>
      <c r="U122" s="4"/>
      <c r="V122"/>
      <c r="W122" s="4"/>
      <c r="X122"/>
      <c r="Y122" s="25">
        <f t="shared" si="11"/>
        <v>0</v>
      </c>
      <c r="Z122" s="5"/>
    </row>
    <row r="123" spans="1:26" ht="10.5" customHeight="1">
      <c r="A123" s="2" t="s">
        <v>11</v>
      </c>
      <c r="B123" s="85">
        <v>38</v>
      </c>
      <c r="C123" s="86">
        <v>0.7</v>
      </c>
      <c r="D123" s="4">
        <v>72.21</v>
      </c>
      <c r="E123" s="7"/>
      <c r="F123">
        <v>1</v>
      </c>
      <c r="G123" s="4">
        <v>5.67</v>
      </c>
      <c r="H123" s="4">
        <v>5.67</v>
      </c>
      <c r="I123" s="4">
        <f t="shared" si="12"/>
        <v>7.852098047361862</v>
      </c>
      <c r="K123" s="25">
        <f>H123/0.133</f>
        <v>42.63157894736842</v>
      </c>
      <c r="L123" s="5"/>
      <c r="O123" s="2" t="s">
        <v>11</v>
      </c>
      <c r="P123" s="85">
        <v>38</v>
      </c>
      <c r="Q123" s="86">
        <v>0.7</v>
      </c>
      <c r="R123" s="4"/>
      <c r="S123" s="7"/>
      <c r="T123">
        <v>1</v>
      </c>
      <c r="U123" s="4"/>
      <c r="W123" s="4"/>
      <c r="Y123" s="25">
        <f t="shared" si="11"/>
        <v>0</v>
      </c>
      <c r="Z123" s="5"/>
    </row>
    <row r="124" spans="1:26" ht="10.5" customHeight="1">
      <c r="A124" s="2" t="s">
        <v>12</v>
      </c>
      <c r="B124" s="85">
        <v>16</v>
      </c>
      <c r="C124" s="86">
        <v>0.4</v>
      </c>
      <c r="D124" s="15">
        <v>137.58</v>
      </c>
      <c r="E124" s="7"/>
      <c r="F124">
        <v>1</v>
      </c>
      <c r="G124" s="4">
        <v>24.88</v>
      </c>
      <c r="H124" s="4">
        <v>24.88</v>
      </c>
      <c r="I124" s="4">
        <f t="shared" si="12"/>
        <v>18.084023840674515</v>
      </c>
      <c r="K124" s="25">
        <f t="shared" si="10"/>
        <v>187.0676691729323</v>
      </c>
      <c r="L124" s="5">
        <f>AVERAGE(K124:K126)</f>
        <v>107.66917293233081</v>
      </c>
      <c r="O124" s="2" t="s">
        <v>12</v>
      </c>
      <c r="P124" s="85">
        <v>16</v>
      </c>
      <c r="Q124" s="86">
        <v>0.4</v>
      </c>
      <c r="R124" s="4"/>
      <c r="S124" s="7"/>
      <c r="T124">
        <v>1</v>
      </c>
      <c r="U124" s="4"/>
      <c r="V124" s="4"/>
      <c r="W124" s="4"/>
      <c r="Y124" s="25">
        <f t="shared" si="11"/>
        <v>0</v>
      </c>
      <c r="Z124" s="5">
        <f>AVERAGE(Y124:Y126)</f>
        <v>0</v>
      </c>
    </row>
    <row r="125" spans="1:26" ht="10.5" customHeight="1">
      <c r="A125" s="72" t="s">
        <v>12</v>
      </c>
      <c r="B125" s="85">
        <v>24</v>
      </c>
      <c r="C125" s="86">
        <v>0.5</v>
      </c>
      <c r="D125" s="75">
        <v>81</v>
      </c>
      <c r="E125" s="74"/>
      <c r="F125" s="72">
        <v>1</v>
      </c>
      <c r="G125" s="75">
        <v>11.34</v>
      </c>
      <c r="H125" s="75">
        <v>11.34</v>
      </c>
      <c r="I125" s="4">
        <f t="shared" si="12"/>
        <v>14</v>
      </c>
      <c r="J125" s="72"/>
      <c r="K125" s="25">
        <f t="shared" si="10"/>
        <v>85.26315789473684</v>
      </c>
      <c r="L125" s="5"/>
      <c r="O125" s="2" t="s">
        <v>12</v>
      </c>
      <c r="P125" s="85">
        <v>24</v>
      </c>
      <c r="Q125" s="86">
        <v>0.5</v>
      </c>
      <c r="R125" s="4"/>
      <c r="S125" s="7"/>
      <c r="T125">
        <v>1</v>
      </c>
      <c r="U125" s="4"/>
      <c r="V125" s="4"/>
      <c r="W125" s="4"/>
      <c r="Y125" s="25">
        <f t="shared" si="11"/>
        <v>0</v>
      </c>
      <c r="Z125" s="5"/>
    </row>
    <row r="126" spans="1:26" ht="10.5" customHeight="1">
      <c r="A126" s="72" t="s">
        <v>12</v>
      </c>
      <c r="B126" s="85">
        <v>37</v>
      </c>
      <c r="C126" s="86">
        <v>0.7</v>
      </c>
      <c r="D126" s="72">
        <v>74.21</v>
      </c>
      <c r="E126" s="74"/>
      <c r="F126" s="72">
        <v>1</v>
      </c>
      <c r="G126" s="72">
        <v>6.74</v>
      </c>
      <c r="H126" s="72">
        <v>6.74</v>
      </c>
      <c r="I126" s="4">
        <f t="shared" si="12"/>
        <v>9.082333917261826</v>
      </c>
      <c r="J126" s="72"/>
      <c r="K126" s="25">
        <f t="shared" si="10"/>
        <v>50.67669172932331</v>
      </c>
      <c r="L126" s="5"/>
      <c r="O126" s="2" t="s">
        <v>12</v>
      </c>
      <c r="P126" s="85">
        <v>37</v>
      </c>
      <c r="Q126" s="86">
        <v>0.7</v>
      </c>
      <c r="R126" s="4"/>
      <c r="S126" s="7"/>
      <c r="T126">
        <v>1</v>
      </c>
      <c r="U126" s="4"/>
      <c r="W126" s="4"/>
      <c r="Y126" s="25">
        <f t="shared" si="11"/>
        <v>0</v>
      </c>
      <c r="Z126" s="5"/>
    </row>
    <row r="127" spans="1:26" ht="10.5" customHeight="1">
      <c r="A127" s="2" t="s">
        <v>13</v>
      </c>
      <c r="B127" s="85">
        <v>8</v>
      </c>
      <c r="C127" s="86">
        <v>0.7</v>
      </c>
      <c r="D127" s="4"/>
      <c r="E127" s="7"/>
      <c r="F127">
        <v>1</v>
      </c>
      <c r="G127" s="4"/>
      <c r="H127" s="4"/>
      <c r="I127" s="4"/>
      <c r="K127" s="25">
        <f t="shared" si="10"/>
        <v>0</v>
      </c>
      <c r="L127" s="5">
        <f>AVERAGE(K127:K129)</f>
        <v>0</v>
      </c>
      <c r="O127" s="2" t="s">
        <v>13</v>
      </c>
      <c r="P127" s="85">
        <v>8</v>
      </c>
      <c r="Q127" s="86">
        <v>0.7</v>
      </c>
      <c r="R127" s="4"/>
      <c r="S127" s="7"/>
      <c r="T127">
        <v>1</v>
      </c>
      <c r="U127" s="4"/>
      <c r="W127" s="4"/>
      <c r="Y127" s="25">
        <f t="shared" si="11"/>
        <v>0</v>
      </c>
      <c r="Z127" s="5">
        <f>AVERAGE(Y127:Y129)</f>
        <v>0</v>
      </c>
    </row>
    <row r="128" spans="1:26" ht="10.5" customHeight="1">
      <c r="A128" s="2" t="s">
        <v>13</v>
      </c>
      <c r="B128" s="85">
        <v>18</v>
      </c>
      <c r="C128" s="86">
        <v>1.3</v>
      </c>
      <c r="D128" s="4"/>
      <c r="E128" s="7"/>
      <c r="F128">
        <v>1</v>
      </c>
      <c r="G128" s="4"/>
      <c r="H128" s="4"/>
      <c r="I128" s="4"/>
      <c r="K128" s="25">
        <f t="shared" si="10"/>
        <v>0</v>
      </c>
      <c r="L128" s="5"/>
      <c r="O128" s="2" t="s">
        <v>13</v>
      </c>
      <c r="P128" s="85">
        <v>18</v>
      </c>
      <c r="Q128" s="86">
        <v>1.3</v>
      </c>
      <c r="R128" s="4"/>
      <c r="S128" s="7"/>
      <c r="T128">
        <v>1</v>
      </c>
      <c r="U128" s="4"/>
      <c r="W128" s="4"/>
      <c r="Y128" s="25">
        <f t="shared" si="11"/>
        <v>0</v>
      </c>
      <c r="Z128" s="5"/>
    </row>
    <row r="129" spans="1:26" ht="10.5" customHeight="1">
      <c r="A129" s="2" t="s">
        <v>13</v>
      </c>
      <c r="B129" s="85">
        <v>36</v>
      </c>
      <c r="C129" s="86">
        <v>1.6</v>
      </c>
      <c r="D129" s="4"/>
      <c r="E129" s="7"/>
      <c r="F129">
        <v>1</v>
      </c>
      <c r="G129" s="4"/>
      <c r="H129" s="4"/>
      <c r="I129" s="4"/>
      <c r="K129" s="25">
        <f t="shared" si="10"/>
        <v>0</v>
      </c>
      <c r="L129" s="5"/>
      <c r="O129" s="2" t="s">
        <v>13</v>
      </c>
      <c r="P129" s="85">
        <v>36</v>
      </c>
      <c r="Q129" s="86">
        <v>1.6</v>
      </c>
      <c r="R129" s="4"/>
      <c r="S129" s="7"/>
      <c r="T129">
        <v>1</v>
      </c>
      <c r="U129" s="4"/>
      <c r="V129" s="4"/>
      <c r="W129" s="4"/>
      <c r="Y129" s="25">
        <f t="shared" si="11"/>
        <v>0</v>
      </c>
      <c r="Z129" s="5"/>
    </row>
    <row r="130" spans="1:26" ht="10.5" customHeight="1">
      <c r="A130" s="2" t="s">
        <v>14</v>
      </c>
      <c r="B130" s="85">
        <v>5</v>
      </c>
      <c r="C130" s="86">
        <v>0.3</v>
      </c>
      <c r="D130" s="4"/>
      <c r="E130" s="7"/>
      <c r="F130">
        <v>1</v>
      </c>
      <c r="G130" s="4"/>
      <c r="H130" s="4"/>
      <c r="I130" s="4"/>
      <c r="K130" s="25">
        <f t="shared" si="10"/>
        <v>0</v>
      </c>
      <c r="L130" s="5">
        <f>AVERAGE(K130:K132)</f>
        <v>0</v>
      </c>
      <c r="O130" s="2" t="s">
        <v>14</v>
      </c>
      <c r="P130" s="85">
        <v>5</v>
      </c>
      <c r="Q130" s="86">
        <v>0.3</v>
      </c>
      <c r="R130" s="4"/>
      <c r="S130" s="7"/>
      <c r="T130">
        <v>1</v>
      </c>
      <c r="U130" s="4"/>
      <c r="V130" s="4"/>
      <c r="W130" s="4"/>
      <c r="Y130" s="25">
        <f t="shared" si="11"/>
        <v>0</v>
      </c>
      <c r="Z130" s="5">
        <f>AVERAGE(Y130:Y132)</f>
        <v>0</v>
      </c>
    </row>
    <row r="131" spans="1:26" ht="10.5" customHeight="1">
      <c r="A131" s="2" t="s">
        <v>14</v>
      </c>
      <c r="B131" s="85">
        <v>31</v>
      </c>
      <c r="C131" s="86">
        <v>0.8</v>
      </c>
      <c r="D131" s="4"/>
      <c r="E131" s="7"/>
      <c r="F131">
        <v>1</v>
      </c>
      <c r="G131" s="4"/>
      <c r="H131" s="4"/>
      <c r="I131" s="4"/>
      <c r="K131" s="25">
        <f t="shared" si="10"/>
        <v>0</v>
      </c>
      <c r="L131" s="5"/>
      <c r="O131" s="2" t="s">
        <v>14</v>
      </c>
      <c r="P131" s="85">
        <v>31</v>
      </c>
      <c r="Q131" s="86">
        <v>0.8</v>
      </c>
      <c r="R131" s="4"/>
      <c r="S131" s="7"/>
      <c r="T131">
        <v>1</v>
      </c>
      <c r="U131" s="4"/>
      <c r="W131" s="4"/>
      <c r="Y131" s="25">
        <f t="shared" si="11"/>
        <v>0</v>
      </c>
      <c r="Z131" s="5"/>
    </row>
    <row r="132" spans="1:26" ht="10.5" customHeight="1">
      <c r="A132" s="2" t="s">
        <v>14</v>
      </c>
      <c r="B132" s="85">
        <v>47</v>
      </c>
      <c r="C132" s="86">
        <v>0.9</v>
      </c>
      <c r="D132" s="4"/>
      <c r="E132" s="7"/>
      <c r="F132">
        <v>1</v>
      </c>
      <c r="G132" s="4"/>
      <c r="H132" s="4"/>
      <c r="I132" s="4"/>
      <c r="K132" s="25">
        <f t="shared" si="10"/>
        <v>0</v>
      </c>
      <c r="L132" s="5"/>
      <c r="O132" s="2" t="s">
        <v>14</v>
      </c>
      <c r="P132" s="85">
        <v>47</v>
      </c>
      <c r="Q132" s="86">
        <v>0.9</v>
      </c>
      <c r="R132" s="4"/>
      <c r="S132" s="7"/>
      <c r="T132">
        <v>1</v>
      </c>
      <c r="U132" s="4"/>
      <c r="W132" s="4"/>
      <c r="Y132" s="25">
        <f t="shared" si="11"/>
        <v>0</v>
      </c>
      <c r="Z132" s="5"/>
    </row>
    <row r="133" spans="1:26" ht="10.5" customHeight="1">
      <c r="A133" s="2" t="s">
        <v>4</v>
      </c>
      <c r="B133" s="85">
        <v>4</v>
      </c>
      <c r="C133" s="86">
        <v>0.2</v>
      </c>
      <c r="D133" s="4"/>
      <c r="F133">
        <v>1</v>
      </c>
      <c r="G133" s="4"/>
      <c r="H133" s="4"/>
      <c r="I133" s="4"/>
      <c r="K133" s="25">
        <f t="shared" si="10"/>
        <v>0</v>
      </c>
      <c r="L133" s="5">
        <f>AVERAGE(K133:K135)</f>
        <v>0</v>
      </c>
      <c r="O133" s="72" t="s">
        <v>4</v>
      </c>
      <c r="P133" s="85">
        <v>4</v>
      </c>
      <c r="Q133" s="86">
        <v>0.2</v>
      </c>
      <c r="R133" s="76"/>
      <c r="S133" s="72"/>
      <c r="T133" s="72">
        <v>1</v>
      </c>
      <c r="U133" s="76"/>
      <c r="V133" s="76"/>
      <c r="W133" s="75"/>
      <c r="Y133" s="25">
        <f t="shared" si="11"/>
        <v>0</v>
      </c>
      <c r="Z133" s="5">
        <f>AVERAGE(Y133:Y135)</f>
        <v>0</v>
      </c>
    </row>
    <row r="134" spans="1:26" ht="10.5" customHeight="1">
      <c r="A134" s="2" t="s">
        <v>4</v>
      </c>
      <c r="B134" s="85">
        <v>27</v>
      </c>
      <c r="C134" s="86">
        <v>1</v>
      </c>
      <c r="D134" s="4"/>
      <c r="F134">
        <v>1</v>
      </c>
      <c r="G134" s="4"/>
      <c r="H134" s="4"/>
      <c r="I134" s="4"/>
      <c r="K134" s="25">
        <f t="shared" si="10"/>
        <v>0</v>
      </c>
      <c r="L134" s="5"/>
      <c r="O134" s="2" t="s">
        <v>4</v>
      </c>
      <c r="P134" s="85">
        <v>27</v>
      </c>
      <c r="Q134" s="86">
        <v>1</v>
      </c>
      <c r="R134" s="4"/>
      <c r="T134">
        <v>1</v>
      </c>
      <c r="U134" s="4"/>
      <c r="W134" s="75"/>
      <c r="Y134" s="25">
        <f t="shared" si="11"/>
        <v>0</v>
      </c>
      <c r="Z134" s="5"/>
    </row>
    <row r="135" spans="1:26" ht="10.5" customHeight="1">
      <c r="A135" s="2" t="s">
        <v>4</v>
      </c>
      <c r="B135" s="85">
        <v>38</v>
      </c>
      <c r="C135" s="86">
        <v>1.2</v>
      </c>
      <c r="D135" s="4"/>
      <c r="F135">
        <v>1</v>
      </c>
      <c r="G135" s="4"/>
      <c r="H135" s="4"/>
      <c r="I135" s="4"/>
      <c r="K135" s="25">
        <f t="shared" si="10"/>
        <v>0</v>
      </c>
      <c r="L135" s="5"/>
      <c r="O135" s="2" t="s">
        <v>4</v>
      </c>
      <c r="P135" s="85">
        <v>38</v>
      </c>
      <c r="Q135" s="86">
        <v>1.2</v>
      </c>
      <c r="R135" s="4"/>
      <c r="T135">
        <v>1</v>
      </c>
      <c r="U135" s="4"/>
      <c r="W135" s="75"/>
      <c r="Y135" s="25">
        <f t="shared" si="11"/>
        <v>0</v>
      </c>
      <c r="Z135" s="5"/>
    </row>
    <row r="136" spans="1:26" ht="10.5" customHeight="1">
      <c r="A136" s="2" t="s">
        <v>5</v>
      </c>
      <c r="B136" s="85">
        <v>17</v>
      </c>
      <c r="C136" s="86">
        <v>1.6</v>
      </c>
      <c r="D136" s="4"/>
      <c r="F136">
        <v>1</v>
      </c>
      <c r="G136" s="4"/>
      <c r="H136" s="4"/>
      <c r="I136" s="4"/>
      <c r="K136" s="25">
        <f t="shared" si="10"/>
        <v>0</v>
      </c>
      <c r="L136" s="5">
        <f>AVERAGE(K134:K136)</f>
        <v>0</v>
      </c>
      <c r="O136" s="2" t="s">
        <v>5</v>
      </c>
      <c r="P136" s="85">
        <v>17</v>
      </c>
      <c r="Q136" s="86">
        <v>1.6</v>
      </c>
      <c r="R136" s="4"/>
      <c r="T136">
        <v>1</v>
      </c>
      <c r="U136" s="4"/>
      <c r="W136" s="75"/>
      <c r="Y136" s="25">
        <f t="shared" si="11"/>
        <v>0</v>
      </c>
      <c r="Z136" s="5">
        <f>AVERAGE(Y136:Y138)</f>
        <v>0.09022556390977443</v>
      </c>
    </row>
    <row r="137" spans="1:26" ht="10.5" customHeight="1">
      <c r="A137" s="2" t="s">
        <v>5</v>
      </c>
      <c r="B137" s="85">
        <v>34</v>
      </c>
      <c r="C137" s="86">
        <v>1.9</v>
      </c>
      <c r="D137" s="4"/>
      <c r="F137">
        <v>1</v>
      </c>
      <c r="G137" s="4"/>
      <c r="H137" s="4"/>
      <c r="I137" s="4"/>
      <c r="K137" s="25">
        <f t="shared" si="10"/>
        <v>0</v>
      </c>
      <c r="L137" s="5"/>
      <c r="O137" s="2" t="s">
        <v>5</v>
      </c>
      <c r="P137" s="85">
        <v>34</v>
      </c>
      <c r="Q137" s="86">
        <v>1.9</v>
      </c>
      <c r="R137" s="4">
        <v>0.402</v>
      </c>
      <c r="T137">
        <v>1</v>
      </c>
      <c r="U137" s="4">
        <v>0.036</v>
      </c>
      <c r="V137" s="4">
        <v>0.036</v>
      </c>
      <c r="W137" s="75">
        <f>100*V137/R137</f>
        <v>8.955223880597014</v>
      </c>
      <c r="Y137" s="25">
        <f t="shared" si="11"/>
        <v>0.2706766917293233</v>
      </c>
      <c r="Z137" s="5"/>
    </row>
    <row r="138" spans="1:26" ht="10.5" customHeight="1">
      <c r="A138" s="2" t="s">
        <v>5</v>
      </c>
      <c r="B138" s="85">
        <v>39</v>
      </c>
      <c r="C138" s="86">
        <v>1.9</v>
      </c>
      <c r="D138" s="4"/>
      <c r="F138">
        <v>1</v>
      </c>
      <c r="G138" s="4"/>
      <c r="H138" s="4"/>
      <c r="I138" s="4"/>
      <c r="K138" s="25">
        <f t="shared" si="10"/>
        <v>0</v>
      </c>
      <c r="L138" s="5"/>
      <c r="O138" s="2" t="s">
        <v>5</v>
      </c>
      <c r="P138" s="85">
        <v>39</v>
      </c>
      <c r="Q138" s="86">
        <v>1.9</v>
      </c>
      <c r="R138" s="4"/>
      <c r="T138">
        <v>1</v>
      </c>
      <c r="U138" s="4"/>
      <c r="W138" s="75"/>
      <c r="Y138" s="25">
        <f t="shared" si="11"/>
        <v>0</v>
      </c>
      <c r="Z138" s="5"/>
    </row>
    <row r="139" spans="1:26" ht="10.5" customHeight="1">
      <c r="A139" s="2" t="s">
        <v>6</v>
      </c>
      <c r="B139" s="85">
        <v>9</v>
      </c>
      <c r="C139" s="86">
        <v>0.4</v>
      </c>
      <c r="D139" s="15">
        <v>0.08</v>
      </c>
      <c r="F139">
        <v>1</v>
      </c>
      <c r="G139" s="4">
        <v>0.001</v>
      </c>
      <c r="H139" s="4">
        <v>0.001</v>
      </c>
      <c r="I139" s="4">
        <f>100*H139/D139</f>
        <v>1.25</v>
      </c>
      <c r="K139" s="25">
        <f t="shared" si="10"/>
        <v>0.007518796992481203</v>
      </c>
      <c r="L139" s="5">
        <f>AVERAGE(K139:K141)</f>
        <v>0.047619047619047616</v>
      </c>
      <c r="O139" s="2" t="s">
        <v>6</v>
      </c>
      <c r="P139" s="85">
        <v>9</v>
      </c>
      <c r="Q139" s="86">
        <v>0.4</v>
      </c>
      <c r="R139" s="15"/>
      <c r="T139">
        <v>1</v>
      </c>
      <c r="U139" s="4"/>
      <c r="V139" s="4"/>
      <c r="W139" s="4"/>
      <c r="Y139" s="25">
        <f t="shared" si="11"/>
        <v>0</v>
      </c>
      <c r="Z139" s="5">
        <f>AVERAGE(Y139:Y141)</f>
        <v>0</v>
      </c>
    </row>
    <row r="140" spans="1:26" ht="10.5" customHeight="1">
      <c r="A140" s="2" t="s">
        <v>6</v>
      </c>
      <c r="B140" s="85">
        <v>29</v>
      </c>
      <c r="C140" s="86">
        <v>0.7</v>
      </c>
      <c r="D140" s="15"/>
      <c r="F140">
        <v>1</v>
      </c>
      <c r="G140" s="4"/>
      <c r="H140" s="4"/>
      <c r="I140" s="4"/>
      <c r="K140" s="25">
        <f t="shared" si="10"/>
        <v>0</v>
      </c>
      <c r="L140" s="5"/>
      <c r="O140" s="2" t="s">
        <v>6</v>
      </c>
      <c r="P140" s="85">
        <v>29</v>
      </c>
      <c r="Q140" s="86">
        <v>0.7</v>
      </c>
      <c r="R140" s="15"/>
      <c r="T140">
        <v>1</v>
      </c>
      <c r="U140" s="4"/>
      <c r="V140" s="4"/>
      <c r="W140" s="4"/>
      <c r="Y140" s="25">
        <f t="shared" si="11"/>
        <v>0</v>
      </c>
      <c r="Z140" s="5"/>
    </row>
    <row r="141" spans="1:26" ht="10.5" customHeight="1">
      <c r="A141" s="2" t="s">
        <v>6</v>
      </c>
      <c r="B141" s="85">
        <v>35</v>
      </c>
      <c r="C141" s="86">
        <v>0.8</v>
      </c>
      <c r="D141" s="15">
        <v>0.083</v>
      </c>
      <c r="F141">
        <v>1</v>
      </c>
      <c r="G141" s="4">
        <v>0.018</v>
      </c>
      <c r="H141" s="4">
        <v>0.018</v>
      </c>
      <c r="I141" s="4">
        <f>100*H141/D141</f>
        <v>21.686746987951803</v>
      </c>
      <c r="K141" s="25">
        <f t="shared" si="10"/>
        <v>0.13533834586466165</v>
      </c>
      <c r="L141" s="5"/>
      <c r="O141" s="2" t="s">
        <v>6</v>
      </c>
      <c r="P141" s="85">
        <v>35</v>
      </c>
      <c r="Q141" s="86">
        <v>0.8</v>
      </c>
      <c r="R141" s="64"/>
      <c r="T141">
        <v>1</v>
      </c>
      <c r="U141" s="4"/>
      <c r="W141" s="4"/>
      <c r="Y141" s="25">
        <f t="shared" si="11"/>
        <v>0</v>
      </c>
      <c r="Z141" s="5"/>
    </row>
    <row r="142" spans="1:26" ht="10.5" customHeight="1">
      <c r="A142" s="2" t="s">
        <v>7</v>
      </c>
      <c r="B142" s="85">
        <v>10</v>
      </c>
      <c r="C142" s="86">
        <v>0.5</v>
      </c>
      <c r="D142" s="4"/>
      <c r="F142">
        <v>1</v>
      </c>
      <c r="G142" s="4"/>
      <c r="I142" s="4"/>
      <c r="K142" s="25">
        <f t="shared" si="10"/>
        <v>0</v>
      </c>
      <c r="L142" s="5">
        <f>AVERAGE(K142:K144)</f>
        <v>0</v>
      </c>
      <c r="O142" s="2" t="s">
        <v>7</v>
      </c>
      <c r="P142" s="85">
        <v>10</v>
      </c>
      <c r="Q142" s="86">
        <v>0.5</v>
      </c>
      <c r="R142" s="4"/>
      <c r="T142">
        <v>1</v>
      </c>
      <c r="U142" s="4"/>
      <c r="W142" s="4"/>
      <c r="Y142" s="25">
        <f t="shared" si="11"/>
        <v>0</v>
      </c>
      <c r="Z142" s="5">
        <f>AVERAGE(Y142:Y144)</f>
        <v>0</v>
      </c>
    </row>
    <row r="143" spans="1:26" ht="10.5" customHeight="1">
      <c r="A143" s="2" t="s">
        <v>7</v>
      </c>
      <c r="B143" s="85">
        <v>21</v>
      </c>
      <c r="C143" s="86">
        <v>1</v>
      </c>
      <c r="D143" s="4"/>
      <c r="F143">
        <v>1</v>
      </c>
      <c r="G143" s="4"/>
      <c r="I143" s="4"/>
      <c r="K143" s="25">
        <f t="shared" si="10"/>
        <v>0</v>
      </c>
      <c r="L143" s="5"/>
      <c r="O143" s="2" t="s">
        <v>7</v>
      </c>
      <c r="P143" s="85">
        <v>21</v>
      </c>
      <c r="Q143" s="86">
        <v>1</v>
      </c>
      <c r="R143" s="4"/>
      <c r="T143">
        <v>1</v>
      </c>
      <c r="U143" s="4"/>
      <c r="W143" s="4"/>
      <c r="Y143" s="25">
        <f t="shared" si="11"/>
        <v>0</v>
      </c>
      <c r="Z143" s="5"/>
    </row>
    <row r="144" spans="1:26" ht="10.5" customHeight="1">
      <c r="A144" s="2" t="s">
        <v>7</v>
      </c>
      <c r="B144" s="85">
        <v>47</v>
      </c>
      <c r="C144" s="86">
        <v>1.9</v>
      </c>
      <c r="D144" s="4"/>
      <c r="F144">
        <v>1</v>
      </c>
      <c r="G144" s="4"/>
      <c r="I144" s="4"/>
      <c r="K144" s="25">
        <f t="shared" si="10"/>
        <v>0</v>
      </c>
      <c r="L144" s="5"/>
      <c r="O144" s="2" t="s">
        <v>7</v>
      </c>
      <c r="P144" s="85">
        <v>47</v>
      </c>
      <c r="Q144" s="86">
        <v>1.9</v>
      </c>
      <c r="R144" s="4"/>
      <c r="T144">
        <v>1</v>
      </c>
      <c r="U144" s="4"/>
      <c r="W144" s="4"/>
      <c r="Y144" s="25">
        <f t="shared" si="11"/>
        <v>0</v>
      </c>
      <c r="Z144" s="5"/>
    </row>
    <row r="145" spans="1:25" ht="10.5" customHeight="1">
      <c r="A145" s="2"/>
      <c r="D145" s="15"/>
      <c r="F145" s="5"/>
      <c r="G145" s="3"/>
      <c r="I145" s="17"/>
      <c r="K145" s="5"/>
      <c r="O145" s="2"/>
      <c r="Q145" s="4"/>
      <c r="R145" s="15"/>
      <c r="T145" s="5"/>
      <c r="U145" s="3"/>
      <c r="W145" s="17"/>
      <c r="Y145" s="5"/>
    </row>
    <row r="146" ht="10.5" customHeight="1"/>
    <row r="147" ht="10.5" customHeight="1"/>
    <row r="148" ht="12.75">
      <c r="I148" s="17"/>
    </row>
    <row r="151" spans="4:18" ht="12.75">
      <c r="D151" s="2"/>
      <c r="R151" s="2"/>
    </row>
    <row r="152" spans="1:20" ht="12.75">
      <c r="A152" s="11" t="s">
        <v>105</v>
      </c>
      <c r="D152" s="7"/>
      <c r="F152" s="5"/>
      <c r="O152" s="11" t="s">
        <v>106</v>
      </c>
      <c r="Q152" s="4"/>
      <c r="R152" s="7"/>
      <c r="T152" s="5"/>
    </row>
    <row r="153" spans="1:26" ht="12.75">
      <c r="A153" s="1" t="s">
        <v>0</v>
      </c>
      <c r="B153" s="6" t="s">
        <v>8</v>
      </c>
      <c r="C153" s="49" t="s">
        <v>15</v>
      </c>
      <c r="D153" s="6" t="s">
        <v>9</v>
      </c>
      <c r="E153" s="9" t="s">
        <v>10</v>
      </c>
      <c r="F153" s="9" t="s">
        <v>65</v>
      </c>
      <c r="G153" s="6" t="s">
        <v>1</v>
      </c>
      <c r="H153" s="6" t="s">
        <v>20</v>
      </c>
      <c r="I153" s="13" t="s">
        <v>21</v>
      </c>
      <c r="J153" s="6" t="s">
        <v>22</v>
      </c>
      <c r="K153" s="14" t="s">
        <v>23</v>
      </c>
      <c r="L153" s="6" t="s">
        <v>24</v>
      </c>
      <c r="O153" s="1" t="s">
        <v>0</v>
      </c>
      <c r="P153" s="6" t="s">
        <v>8</v>
      </c>
      <c r="Q153" s="49" t="s">
        <v>15</v>
      </c>
      <c r="R153" s="6" t="s">
        <v>9</v>
      </c>
      <c r="S153" s="9" t="s">
        <v>10</v>
      </c>
      <c r="T153" s="9" t="s">
        <v>65</v>
      </c>
      <c r="U153" s="6" t="s">
        <v>1</v>
      </c>
      <c r="V153" s="6" t="s">
        <v>20</v>
      </c>
      <c r="W153" s="13" t="s">
        <v>21</v>
      </c>
      <c r="X153" s="6" t="s">
        <v>22</v>
      </c>
      <c r="Y153" s="14" t="s">
        <v>23</v>
      </c>
      <c r="Z153" s="6" t="s">
        <v>24</v>
      </c>
    </row>
    <row r="154" spans="1:26" ht="12.75">
      <c r="A154" s="40" t="s">
        <v>2</v>
      </c>
      <c r="B154" s="2">
        <v>9</v>
      </c>
      <c r="C154" s="16">
        <v>0.3</v>
      </c>
      <c r="D154" s="42"/>
      <c r="E154" s="42"/>
      <c r="F154" s="40">
        <v>1</v>
      </c>
      <c r="G154" s="42"/>
      <c r="H154" s="40"/>
      <c r="I154" s="4"/>
      <c r="J154" s="40"/>
      <c r="K154" s="47">
        <f>H154/0.133</f>
        <v>0</v>
      </c>
      <c r="L154" s="5">
        <f>AVERAGE(K154:K156)</f>
        <v>0</v>
      </c>
      <c r="O154" s="40" t="s">
        <v>2</v>
      </c>
      <c r="P154" s="2">
        <v>9</v>
      </c>
      <c r="Q154" s="16">
        <v>0.3</v>
      </c>
      <c r="R154" s="42"/>
      <c r="S154" s="42"/>
      <c r="T154" s="40">
        <v>1</v>
      </c>
      <c r="U154" s="42"/>
      <c r="V154" s="40"/>
      <c r="W154" s="42"/>
      <c r="X154" s="40"/>
      <c r="Y154" s="47">
        <f>V154/0.133</f>
        <v>0</v>
      </c>
      <c r="Z154" s="5">
        <f>AVERAGE(Y154:Y156)</f>
        <v>0</v>
      </c>
    </row>
    <row r="155" spans="1:26" ht="12.75">
      <c r="A155" s="40" t="s">
        <v>2</v>
      </c>
      <c r="B155" s="2">
        <v>20</v>
      </c>
      <c r="C155" s="16">
        <v>0.4</v>
      </c>
      <c r="D155" s="42"/>
      <c r="E155" s="42"/>
      <c r="F155" s="40">
        <v>1</v>
      </c>
      <c r="G155" s="42"/>
      <c r="H155" s="40"/>
      <c r="I155" s="4"/>
      <c r="J155" s="40"/>
      <c r="K155" s="47">
        <f aca="true" t="shared" si="13" ref="K155:K183">H155/0.133</f>
        <v>0</v>
      </c>
      <c r="L155" s="5"/>
      <c r="O155" s="40" t="s">
        <v>2</v>
      </c>
      <c r="P155" s="2">
        <v>20</v>
      </c>
      <c r="Q155" s="16">
        <v>0.4</v>
      </c>
      <c r="R155" s="42"/>
      <c r="S155" s="42"/>
      <c r="T155" s="40">
        <v>1</v>
      </c>
      <c r="U155" s="42"/>
      <c r="V155" s="40"/>
      <c r="W155" s="42"/>
      <c r="X155" s="40"/>
      <c r="Y155" s="47">
        <f aca="true" t="shared" si="14" ref="Y155:Y183">V155/0.133</f>
        <v>0</v>
      </c>
      <c r="Z155" s="5"/>
    </row>
    <row r="156" spans="1:26" ht="12.75">
      <c r="A156" s="2" t="s">
        <v>2</v>
      </c>
      <c r="B156" s="2">
        <v>38</v>
      </c>
      <c r="C156" s="16">
        <v>0.9</v>
      </c>
      <c r="D156" s="4"/>
      <c r="F156">
        <v>1</v>
      </c>
      <c r="G156" s="4"/>
      <c r="I156" s="4"/>
      <c r="K156" s="25">
        <f t="shared" si="13"/>
        <v>0</v>
      </c>
      <c r="L156" s="5"/>
      <c r="O156" s="2" t="s">
        <v>2</v>
      </c>
      <c r="P156" s="2">
        <v>38</v>
      </c>
      <c r="Q156" s="16">
        <v>0.9</v>
      </c>
      <c r="R156" s="4"/>
      <c r="T156">
        <v>1</v>
      </c>
      <c r="U156" s="4"/>
      <c r="W156" s="4"/>
      <c r="Y156" s="25">
        <f t="shared" si="14"/>
        <v>0</v>
      </c>
      <c r="Z156" s="5"/>
    </row>
    <row r="157" spans="1:26" ht="12.75">
      <c r="A157" s="2" t="s">
        <v>3</v>
      </c>
      <c r="B157" s="2">
        <v>6</v>
      </c>
      <c r="C157" s="16">
        <v>0.2</v>
      </c>
      <c r="D157" s="76"/>
      <c r="E157" s="75"/>
      <c r="F157" s="72">
        <v>1</v>
      </c>
      <c r="G157" s="77"/>
      <c r="H157" s="77"/>
      <c r="I157" s="75"/>
      <c r="K157" s="25">
        <f t="shared" si="13"/>
        <v>0</v>
      </c>
      <c r="L157" s="78">
        <f>AVERAGE(K157:K159)</f>
        <v>0</v>
      </c>
      <c r="O157" s="2" t="s">
        <v>3</v>
      </c>
      <c r="P157" s="2">
        <v>6</v>
      </c>
      <c r="Q157" s="16">
        <v>0.2</v>
      </c>
      <c r="R157" s="4"/>
      <c r="S157" s="4"/>
      <c r="T157">
        <v>1</v>
      </c>
      <c r="U157" s="4"/>
      <c r="W157" s="4"/>
      <c r="Y157" s="25">
        <f t="shared" si="14"/>
        <v>0</v>
      </c>
      <c r="Z157" s="5">
        <f>AVERAGE(Y157:Y159)</f>
        <v>0</v>
      </c>
    </row>
    <row r="158" spans="1:26" ht="12.75">
      <c r="A158" s="2" t="s">
        <v>3</v>
      </c>
      <c r="B158" s="2">
        <v>27</v>
      </c>
      <c r="C158" s="16">
        <v>0.7</v>
      </c>
      <c r="D158" s="4"/>
      <c r="E158" s="4"/>
      <c r="F158">
        <v>1</v>
      </c>
      <c r="G158" s="16"/>
      <c r="I158" s="4"/>
      <c r="K158" s="25">
        <f t="shared" si="13"/>
        <v>0</v>
      </c>
      <c r="L158" s="5"/>
      <c r="O158" s="2" t="s">
        <v>3</v>
      </c>
      <c r="P158" s="2">
        <v>27</v>
      </c>
      <c r="Q158" s="16">
        <v>0.7</v>
      </c>
      <c r="R158" s="4"/>
      <c r="S158" s="4"/>
      <c r="T158">
        <v>1</v>
      </c>
      <c r="U158" s="16"/>
      <c r="W158" s="4"/>
      <c r="Y158" s="25">
        <f t="shared" si="14"/>
        <v>0</v>
      </c>
      <c r="Z158" s="5"/>
    </row>
    <row r="159" spans="1:26" ht="12.75">
      <c r="A159" s="2" t="s">
        <v>3</v>
      </c>
      <c r="B159" s="83">
        <v>41</v>
      </c>
      <c r="C159" s="84">
        <v>1</v>
      </c>
      <c r="D159" s="4"/>
      <c r="E159" s="7"/>
      <c r="F159">
        <v>1</v>
      </c>
      <c r="G159" s="4"/>
      <c r="I159" s="4"/>
      <c r="K159" s="25">
        <f t="shared" si="13"/>
        <v>0</v>
      </c>
      <c r="L159" s="5"/>
      <c r="O159" s="2" t="s">
        <v>3</v>
      </c>
      <c r="P159" s="83">
        <v>41</v>
      </c>
      <c r="Q159" s="84">
        <v>1</v>
      </c>
      <c r="R159" s="4"/>
      <c r="S159" s="7"/>
      <c r="T159">
        <v>1</v>
      </c>
      <c r="U159" s="4"/>
      <c r="W159" s="4"/>
      <c r="Y159" s="25">
        <f t="shared" si="14"/>
        <v>0</v>
      </c>
      <c r="Z159" s="5"/>
    </row>
    <row r="160" spans="1:26" ht="12.75">
      <c r="A160" s="2" t="s">
        <v>11</v>
      </c>
      <c r="B160" s="85">
        <v>10</v>
      </c>
      <c r="C160" s="86">
        <v>0.4</v>
      </c>
      <c r="D160" s="4"/>
      <c r="E160" s="7"/>
      <c r="F160">
        <v>1</v>
      </c>
      <c r="G160" s="5"/>
      <c r="H160" s="5"/>
      <c r="I160" s="4"/>
      <c r="K160" s="25">
        <f t="shared" si="13"/>
        <v>0</v>
      </c>
      <c r="L160" s="5">
        <f>AVERAGE(K160:K162)</f>
        <v>0.020050125313283207</v>
      </c>
      <c r="O160" s="2" t="s">
        <v>11</v>
      </c>
      <c r="P160" s="85">
        <v>10</v>
      </c>
      <c r="Q160" s="86">
        <v>0.4</v>
      </c>
      <c r="R160" s="4"/>
      <c r="S160" s="7"/>
      <c r="T160">
        <v>1</v>
      </c>
      <c r="U160" s="4"/>
      <c r="V160" s="4"/>
      <c r="W160" s="4"/>
      <c r="Y160" s="25">
        <f t="shared" si="14"/>
        <v>0</v>
      </c>
      <c r="Z160" s="5">
        <f>AVERAGE(Y160:Y162)</f>
        <v>0</v>
      </c>
    </row>
    <row r="161" spans="1:26" ht="12.75">
      <c r="A161" s="2" t="s">
        <v>11</v>
      </c>
      <c r="B161" s="85">
        <v>34</v>
      </c>
      <c r="C161" s="86">
        <v>0.5</v>
      </c>
      <c r="D161" s="4">
        <v>0.193</v>
      </c>
      <c r="E161" s="7"/>
      <c r="F161">
        <v>1</v>
      </c>
      <c r="G161" s="5">
        <v>0.008</v>
      </c>
      <c r="H161" s="5">
        <v>0.008</v>
      </c>
      <c r="I161" s="4">
        <f>100*H161/D161</f>
        <v>4.145077720207254</v>
      </c>
      <c r="K161" s="25">
        <f t="shared" si="13"/>
        <v>0.06015037593984962</v>
      </c>
      <c r="L161" s="5"/>
      <c r="O161" s="2" t="s">
        <v>11</v>
      </c>
      <c r="P161" s="85">
        <v>34</v>
      </c>
      <c r="Q161" s="86">
        <v>0.5</v>
      </c>
      <c r="R161" s="4"/>
      <c r="S161" s="7"/>
      <c r="T161">
        <v>1</v>
      </c>
      <c r="U161" s="4"/>
      <c r="V161" s="4"/>
      <c r="W161" s="4"/>
      <c r="Y161" s="25">
        <f t="shared" si="14"/>
        <v>0</v>
      </c>
      <c r="Z161" s="5"/>
    </row>
    <row r="162" spans="1:26" ht="12.75">
      <c r="A162" s="2" t="s">
        <v>11</v>
      </c>
      <c r="B162" s="85">
        <v>38</v>
      </c>
      <c r="C162" s="86">
        <v>0.7</v>
      </c>
      <c r="D162" s="4"/>
      <c r="E162" s="7"/>
      <c r="F162">
        <v>1</v>
      </c>
      <c r="G162" s="4"/>
      <c r="I162" s="4"/>
      <c r="K162" s="25">
        <f t="shared" si="13"/>
        <v>0</v>
      </c>
      <c r="L162" s="5"/>
      <c r="O162" s="2" t="s">
        <v>11</v>
      </c>
      <c r="P162" s="85">
        <v>38</v>
      </c>
      <c r="Q162" s="86">
        <v>0.7</v>
      </c>
      <c r="R162" s="4"/>
      <c r="S162" s="7"/>
      <c r="T162">
        <v>1</v>
      </c>
      <c r="U162" s="4"/>
      <c r="W162" s="4"/>
      <c r="Y162" s="25">
        <f t="shared" si="14"/>
        <v>0</v>
      </c>
      <c r="Z162" s="5"/>
    </row>
    <row r="163" spans="1:26" ht="12.75">
      <c r="A163" s="2" t="s">
        <v>12</v>
      </c>
      <c r="B163" s="85">
        <v>16</v>
      </c>
      <c r="C163" s="86">
        <v>0.4</v>
      </c>
      <c r="D163" s="15"/>
      <c r="E163" s="7"/>
      <c r="F163">
        <v>1</v>
      </c>
      <c r="G163" s="4"/>
      <c r="H163" s="4"/>
      <c r="I163" s="4"/>
      <c r="K163" s="25">
        <f t="shared" si="13"/>
        <v>0</v>
      </c>
      <c r="L163" s="5">
        <f>AVERAGE(K163:K165)</f>
        <v>0</v>
      </c>
      <c r="O163" s="2" t="s">
        <v>12</v>
      </c>
      <c r="P163" s="85">
        <v>16</v>
      </c>
      <c r="Q163" s="86">
        <v>0.4</v>
      </c>
      <c r="R163" s="15"/>
      <c r="S163" s="7"/>
      <c r="T163">
        <v>1</v>
      </c>
      <c r="U163" s="4"/>
      <c r="V163" s="4"/>
      <c r="W163" s="4"/>
      <c r="Y163" s="25">
        <f t="shared" si="14"/>
        <v>0</v>
      </c>
      <c r="Z163" s="5">
        <f>AVERAGE(Y163:Y165)</f>
        <v>1.6791979949874687</v>
      </c>
    </row>
    <row r="164" spans="1:26" ht="12.75">
      <c r="A164" s="2" t="s">
        <v>12</v>
      </c>
      <c r="B164" s="85">
        <v>24</v>
      </c>
      <c r="C164" s="86">
        <v>0.5</v>
      </c>
      <c r="D164" s="4"/>
      <c r="E164" s="7"/>
      <c r="F164">
        <v>1</v>
      </c>
      <c r="G164" s="4"/>
      <c r="H164" s="4"/>
      <c r="I164" s="4"/>
      <c r="K164" s="25">
        <f t="shared" si="13"/>
        <v>0</v>
      </c>
      <c r="L164" s="5"/>
      <c r="O164" s="2" t="s">
        <v>12</v>
      </c>
      <c r="P164" s="85">
        <v>24</v>
      </c>
      <c r="Q164" s="86">
        <v>0.5</v>
      </c>
      <c r="R164" s="4">
        <v>6.46</v>
      </c>
      <c r="S164" s="7"/>
      <c r="T164">
        <v>1</v>
      </c>
      <c r="U164" s="4">
        <v>0.67</v>
      </c>
      <c r="V164" s="4">
        <v>0.67</v>
      </c>
      <c r="W164" s="4">
        <f>100*V164/R164</f>
        <v>10.371517027863778</v>
      </c>
      <c r="Y164" s="25">
        <f t="shared" si="14"/>
        <v>5.037593984962406</v>
      </c>
      <c r="Z164" s="5"/>
    </row>
    <row r="165" spans="1:26" ht="12.75">
      <c r="A165" s="2" t="s">
        <v>12</v>
      </c>
      <c r="B165" s="85">
        <v>37</v>
      </c>
      <c r="C165" s="86">
        <v>0.7</v>
      </c>
      <c r="D165" s="4"/>
      <c r="E165" s="7"/>
      <c r="F165">
        <v>1</v>
      </c>
      <c r="G165" s="4"/>
      <c r="H165" s="4"/>
      <c r="I165" s="4"/>
      <c r="K165" s="25">
        <f t="shared" si="13"/>
        <v>0</v>
      </c>
      <c r="L165" s="5"/>
      <c r="O165" s="2" t="s">
        <v>12</v>
      </c>
      <c r="P165" s="85">
        <v>37</v>
      </c>
      <c r="Q165" s="86">
        <v>0.7</v>
      </c>
      <c r="R165" s="4"/>
      <c r="S165" s="7"/>
      <c r="T165">
        <v>1</v>
      </c>
      <c r="U165" s="4"/>
      <c r="V165" s="4"/>
      <c r="W165" s="4"/>
      <c r="Y165" s="25">
        <f t="shared" si="14"/>
        <v>0</v>
      </c>
      <c r="Z165" s="5"/>
    </row>
    <row r="166" spans="1:26" ht="12.75">
      <c r="A166" s="2" t="s">
        <v>13</v>
      </c>
      <c r="B166" s="85">
        <v>8</v>
      </c>
      <c r="C166" s="86">
        <v>0.7</v>
      </c>
      <c r="D166" s="4"/>
      <c r="E166" s="7"/>
      <c r="F166">
        <v>1</v>
      </c>
      <c r="G166" s="4"/>
      <c r="I166" s="4"/>
      <c r="K166" s="25">
        <f t="shared" si="13"/>
        <v>0</v>
      </c>
      <c r="L166" s="5">
        <f>AVERAGE(K166:K168)</f>
        <v>0</v>
      </c>
      <c r="O166" s="2" t="s">
        <v>13</v>
      </c>
      <c r="P166" s="85">
        <v>8</v>
      </c>
      <c r="Q166" s="86">
        <v>0.7</v>
      </c>
      <c r="R166" s="4"/>
      <c r="S166" s="7"/>
      <c r="T166">
        <v>1</v>
      </c>
      <c r="U166" s="4"/>
      <c r="W166" s="4"/>
      <c r="Y166" s="25">
        <f t="shared" si="14"/>
        <v>0</v>
      </c>
      <c r="Z166" s="5">
        <f>AVERAGE(Y166:Y168)</f>
        <v>0</v>
      </c>
    </row>
    <row r="167" spans="1:26" ht="12.75">
      <c r="A167" s="2" t="s">
        <v>13</v>
      </c>
      <c r="B167" s="85">
        <v>18</v>
      </c>
      <c r="C167" s="86">
        <v>1.3</v>
      </c>
      <c r="D167" s="4"/>
      <c r="E167" s="7"/>
      <c r="F167">
        <v>1</v>
      </c>
      <c r="G167" s="4"/>
      <c r="I167" s="4"/>
      <c r="K167" s="25">
        <f t="shared" si="13"/>
        <v>0</v>
      </c>
      <c r="L167" s="5"/>
      <c r="O167" s="2" t="s">
        <v>13</v>
      </c>
      <c r="P167" s="85">
        <v>18</v>
      </c>
      <c r="Q167" s="86">
        <v>1.3</v>
      </c>
      <c r="R167" s="4"/>
      <c r="S167" s="7"/>
      <c r="T167">
        <v>1</v>
      </c>
      <c r="U167" s="4"/>
      <c r="W167" s="4"/>
      <c r="Y167" s="25">
        <f t="shared" si="14"/>
        <v>0</v>
      </c>
      <c r="Z167" s="5"/>
    </row>
    <row r="168" spans="1:26" ht="12.75">
      <c r="A168" s="2" t="s">
        <v>13</v>
      </c>
      <c r="B168" s="85">
        <v>36</v>
      </c>
      <c r="C168" s="86">
        <v>1.6</v>
      </c>
      <c r="D168" s="4"/>
      <c r="E168" s="7"/>
      <c r="F168">
        <v>1</v>
      </c>
      <c r="G168" s="4"/>
      <c r="H168" s="4"/>
      <c r="I168" s="4"/>
      <c r="K168" s="25">
        <f t="shared" si="13"/>
        <v>0</v>
      </c>
      <c r="L168" s="5"/>
      <c r="O168" s="2" t="s">
        <v>13</v>
      </c>
      <c r="P168" s="85">
        <v>36</v>
      </c>
      <c r="Q168" s="86">
        <v>1.6</v>
      </c>
      <c r="R168" s="4"/>
      <c r="S168" s="7"/>
      <c r="T168">
        <v>1</v>
      </c>
      <c r="U168" s="4"/>
      <c r="W168" s="4"/>
      <c r="Y168" s="25">
        <f t="shared" si="14"/>
        <v>0</v>
      </c>
      <c r="Z168" s="5"/>
    </row>
    <row r="169" spans="1:26" ht="12.75">
      <c r="A169" s="2" t="s">
        <v>14</v>
      </c>
      <c r="B169" s="85">
        <v>5</v>
      </c>
      <c r="C169" s="86">
        <v>0.3</v>
      </c>
      <c r="D169" s="4"/>
      <c r="E169" s="7"/>
      <c r="F169">
        <v>1</v>
      </c>
      <c r="G169" s="4"/>
      <c r="H169" s="4"/>
      <c r="I169" s="4"/>
      <c r="K169" s="25">
        <f t="shared" si="13"/>
        <v>0</v>
      </c>
      <c r="L169" s="5">
        <f>AVERAGE(K169:K171)</f>
        <v>0</v>
      </c>
      <c r="O169" s="2" t="s">
        <v>14</v>
      </c>
      <c r="P169" s="85">
        <v>5</v>
      </c>
      <c r="Q169" s="86">
        <v>0.3</v>
      </c>
      <c r="R169" s="4">
        <v>17.47</v>
      </c>
      <c r="S169" s="7"/>
      <c r="T169">
        <v>1</v>
      </c>
      <c r="U169" s="4">
        <v>1.52</v>
      </c>
      <c r="V169" s="4">
        <v>1.52</v>
      </c>
      <c r="W169" s="4">
        <f>100*V169/R169</f>
        <v>8.700629650829995</v>
      </c>
      <c r="Y169" s="25">
        <f t="shared" si="14"/>
        <v>11.428571428571429</v>
      </c>
      <c r="Z169" s="5">
        <f>AVERAGE(Y169:Y171)</f>
        <v>3.8095238095238098</v>
      </c>
    </row>
    <row r="170" spans="1:26" ht="12.75">
      <c r="A170" s="2" t="s">
        <v>14</v>
      </c>
      <c r="B170" s="85">
        <v>31</v>
      </c>
      <c r="C170" s="86">
        <v>0.8</v>
      </c>
      <c r="D170" s="4"/>
      <c r="E170" s="7"/>
      <c r="F170">
        <v>1</v>
      </c>
      <c r="G170" s="4"/>
      <c r="I170" s="4"/>
      <c r="K170" s="25">
        <f t="shared" si="13"/>
        <v>0</v>
      </c>
      <c r="L170" s="5"/>
      <c r="O170" s="2" t="s">
        <v>14</v>
      </c>
      <c r="P170" s="85">
        <v>31</v>
      </c>
      <c r="Q170" s="86">
        <v>0.8</v>
      </c>
      <c r="R170" s="4"/>
      <c r="S170" s="7"/>
      <c r="T170">
        <v>1</v>
      </c>
      <c r="U170" s="4"/>
      <c r="V170" s="4"/>
      <c r="W170" s="4"/>
      <c r="Y170" s="25">
        <f t="shared" si="14"/>
        <v>0</v>
      </c>
      <c r="Z170" s="5"/>
    </row>
    <row r="171" spans="1:26" ht="12.75">
      <c r="A171" s="2" t="s">
        <v>14</v>
      </c>
      <c r="B171" s="85">
        <v>47</v>
      </c>
      <c r="C171" s="86">
        <v>0.9</v>
      </c>
      <c r="D171" s="4"/>
      <c r="E171" s="7"/>
      <c r="F171">
        <v>1</v>
      </c>
      <c r="G171" s="4"/>
      <c r="I171" s="4"/>
      <c r="K171" s="25">
        <f t="shared" si="13"/>
        <v>0</v>
      </c>
      <c r="L171" s="5"/>
      <c r="O171" s="2" t="s">
        <v>14</v>
      </c>
      <c r="P171" s="85">
        <v>47</v>
      </c>
      <c r="Q171" s="86">
        <v>0.9</v>
      </c>
      <c r="R171" s="4"/>
      <c r="S171" s="7"/>
      <c r="T171">
        <v>1</v>
      </c>
      <c r="U171" s="4"/>
      <c r="W171" s="4"/>
      <c r="Y171" s="25">
        <f t="shared" si="14"/>
        <v>0</v>
      </c>
      <c r="Z171" s="5"/>
    </row>
    <row r="172" spans="1:26" ht="12.75">
      <c r="A172" s="2" t="s">
        <v>4</v>
      </c>
      <c r="B172" s="85">
        <v>4</v>
      </c>
      <c r="C172" s="86">
        <v>0.2</v>
      </c>
      <c r="D172" s="4"/>
      <c r="F172">
        <v>1</v>
      </c>
      <c r="G172" s="4"/>
      <c r="H172" s="4"/>
      <c r="I172" s="4"/>
      <c r="K172" s="25">
        <f t="shared" si="13"/>
        <v>0</v>
      </c>
      <c r="L172" s="5">
        <f>AVERAGE(K172:K174)</f>
        <v>0</v>
      </c>
      <c r="O172" s="2" t="s">
        <v>4</v>
      </c>
      <c r="P172" s="85">
        <v>4</v>
      </c>
      <c r="Q172" s="86">
        <v>0.2</v>
      </c>
      <c r="R172" s="4"/>
      <c r="T172">
        <v>1</v>
      </c>
      <c r="U172" s="4"/>
      <c r="V172" s="4"/>
      <c r="W172" s="4"/>
      <c r="Y172" s="25">
        <f t="shared" si="14"/>
        <v>0</v>
      </c>
      <c r="Z172" s="5">
        <f>AVERAGE(Y172:Y174)</f>
        <v>0</v>
      </c>
    </row>
    <row r="173" spans="1:26" ht="12.75">
      <c r="A173" s="2" t="s">
        <v>4</v>
      </c>
      <c r="B173" s="85">
        <v>27</v>
      </c>
      <c r="C173" s="86">
        <v>1</v>
      </c>
      <c r="D173" s="4"/>
      <c r="F173">
        <v>1</v>
      </c>
      <c r="G173" s="4"/>
      <c r="H173" s="4"/>
      <c r="I173" s="4"/>
      <c r="K173" s="25">
        <f t="shared" si="13"/>
        <v>0</v>
      </c>
      <c r="L173" s="5"/>
      <c r="O173" s="2" t="s">
        <v>4</v>
      </c>
      <c r="P173" s="85">
        <v>27</v>
      </c>
      <c r="Q173" s="86">
        <v>1</v>
      </c>
      <c r="R173" s="4"/>
      <c r="T173">
        <v>1</v>
      </c>
      <c r="U173" s="5"/>
      <c r="V173" s="5"/>
      <c r="W173" s="4"/>
      <c r="Y173" s="25">
        <f t="shared" si="14"/>
        <v>0</v>
      </c>
      <c r="Z173" s="5"/>
    </row>
    <row r="174" spans="1:26" ht="12.75">
      <c r="A174" s="2" t="s">
        <v>4</v>
      </c>
      <c r="B174" s="85">
        <v>38</v>
      </c>
      <c r="C174" s="86">
        <v>1.2</v>
      </c>
      <c r="D174" s="4"/>
      <c r="F174">
        <v>1</v>
      </c>
      <c r="G174" s="4"/>
      <c r="I174" s="4"/>
      <c r="K174" s="25">
        <f t="shared" si="13"/>
        <v>0</v>
      </c>
      <c r="L174" s="5"/>
      <c r="O174" s="2" t="s">
        <v>4</v>
      </c>
      <c r="P174" s="85">
        <v>38</v>
      </c>
      <c r="Q174" s="86">
        <v>1.2</v>
      </c>
      <c r="R174" s="4"/>
      <c r="T174">
        <v>1</v>
      </c>
      <c r="U174" s="4"/>
      <c r="W174" s="4"/>
      <c r="Y174" s="25">
        <f t="shared" si="14"/>
        <v>0</v>
      </c>
      <c r="Z174" s="5"/>
    </row>
    <row r="175" spans="1:26" ht="12.75">
      <c r="A175" s="2" t="s">
        <v>5</v>
      </c>
      <c r="B175" s="85">
        <v>17</v>
      </c>
      <c r="C175" s="86">
        <v>1.6</v>
      </c>
      <c r="D175" s="4"/>
      <c r="F175">
        <v>1</v>
      </c>
      <c r="G175" s="4"/>
      <c r="I175" s="4"/>
      <c r="K175" s="25">
        <f t="shared" si="13"/>
        <v>0</v>
      </c>
      <c r="L175" s="5">
        <f>AVERAGE(K173:K175)</f>
        <v>0</v>
      </c>
      <c r="O175" s="2" t="s">
        <v>5</v>
      </c>
      <c r="P175" s="85">
        <v>17</v>
      </c>
      <c r="Q175" s="86">
        <v>1.6</v>
      </c>
      <c r="R175" s="4"/>
      <c r="T175">
        <v>1</v>
      </c>
      <c r="U175" s="4"/>
      <c r="W175" s="4"/>
      <c r="Y175" s="25">
        <f t="shared" si="14"/>
        <v>0</v>
      </c>
      <c r="Z175" s="5">
        <f>AVERAGE(Y173:Y175)</f>
        <v>0</v>
      </c>
    </row>
    <row r="176" spans="1:26" ht="12.75">
      <c r="A176" s="2" t="s">
        <v>5</v>
      </c>
      <c r="B176" s="85">
        <v>34</v>
      </c>
      <c r="C176" s="86">
        <v>1.9</v>
      </c>
      <c r="D176" s="4"/>
      <c r="F176">
        <v>1</v>
      </c>
      <c r="G176" s="4"/>
      <c r="H176" s="4"/>
      <c r="I176" s="4"/>
      <c r="K176" s="25">
        <f t="shared" si="13"/>
        <v>0</v>
      </c>
      <c r="L176" s="5"/>
      <c r="O176" s="2" t="s">
        <v>5</v>
      </c>
      <c r="P176" s="85">
        <v>34</v>
      </c>
      <c r="Q176" s="86">
        <v>1.9</v>
      </c>
      <c r="R176" s="4"/>
      <c r="T176">
        <v>1</v>
      </c>
      <c r="U176" s="4"/>
      <c r="W176" s="4"/>
      <c r="Y176" s="25">
        <f t="shared" si="14"/>
        <v>0</v>
      </c>
      <c r="Z176" s="5"/>
    </row>
    <row r="177" spans="1:26" ht="12.75">
      <c r="A177" s="2" t="s">
        <v>5</v>
      </c>
      <c r="B177" s="85">
        <v>39</v>
      </c>
      <c r="C177" s="86">
        <v>1.9</v>
      </c>
      <c r="D177" s="4"/>
      <c r="F177">
        <v>1</v>
      </c>
      <c r="G177" s="4"/>
      <c r="I177" s="4"/>
      <c r="K177" s="25">
        <f t="shared" si="13"/>
        <v>0</v>
      </c>
      <c r="L177" s="5"/>
      <c r="O177" s="2" t="s">
        <v>5</v>
      </c>
      <c r="P177" s="85">
        <v>39</v>
      </c>
      <c r="Q177" s="86">
        <v>1.9</v>
      </c>
      <c r="R177" s="4"/>
      <c r="T177">
        <v>1</v>
      </c>
      <c r="U177" s="4"/>
      <c r="W177" s="4"/>
      <c r="Y177" s="25">
        <f t="shared" si="14"/>
        <v>0</v>
      </c>
      <c r="Z177" s="5"/>
    </row>
    <row r="178" spans="1:26" ht="12.75">
      <c r="A178" s="2" t="s">
        <v>6</v>
      </c>
      <c r="B178" s="85">
        <v>9</v>
      </c>
      <c r="C178" s="86">
        <v>0.4</v>
      </c>
      <c r="D178" s="15"/>
      <c r="F178">
        <v>1</v>
      </c>
      <c r="G178" s="4"/>
      <c r="H178" s="4"/>
      <c r="I178" s="4"/>
      <c r="K178" s="25">
        <f t="shared" si="13"/>
        <v>0</v>
      </c>
      <c r="L178" s="5">
        <f>AVERAGE(K178:K180)</f>
        <v>0</v>
      </c>
      <c r="O178" s="2" t="s">
        <v>6</v>
      </c>
      <c r="P178" s="85">
        <v>9</v>
      </c>
      <c r="Q178" s="86">
        <v>0.4</v>
      </c>
      <c r="R178" s="15"/>
      <c r="T178">
        <v>1</v>
      </c>
      <c r="U178" s="4"/>
      <c r="W178" s="4"/>
      <c r="Y178" s="25">
        <f t="shared" si="14"/>
        <v>0</v>
      </c>
      <c r="Z178" s="5">
        <f>AVERAGE(Y178:Y180)</f>
        <v>0</v>
      </c>
    </row>
    <row r="179" spans="1:26" ht="12.75">
      <c r="A179" s="2" t="s">
        <v>6</v>
      </c>
      <c r="B179" s="85">
        <v>29</v>
      </c>
      <c r="C179" s="86">
        <v>0.7</v>
      </c>
      <c r="D179" s="15"/>
      <c r="F179">
        <v>1</v>
      </c>
      <c r="G179" s="4"/>
      <c r="I179" s="4"/>
      <c r="K179" s="25">
        <f t="shared" si="13"/>
        <v>0</v>
      </c>
      <c r="L179" s="5"/>
      <c r="O179" s="2" t="s">
        <v>6</v>
      </c>
      <c r="P179" s="85">
        <v>29</v>
      </c>
      <c r="Q179" s="86">
        <v>0.7</v>
      </c>
      <c r="R179" s="15"/>
      <c r="T179">
        <v>1</v>
      </c>
      <c r="U179" s="4"/>
      <c r="W179" s="4"/>
      <c r="Y179" s="25">
        <f t="shared" si="14"/>
        <v>0</v>
      </c>
      <c r="Z179" s="5"/>
    </row>
    <row r="180" spans="1:26" ht="12.75">
      <c r="A180" s="2" t="s">
        <v>6</v>
      </c>
      <c r="B180" s="85">
        <v>35</v>
      </c>
      <c r="C180" s="86">
        <v>0.8</v>
      </c>
      <c r="D180" s="15"/>
      <c r="F180">
        <v>1</v>
      </c>
      <c r="G180" s="4"/>
      <c r="I180" s="4"/>
      <c r="K180" s="25">
        <f t="shared" si="13"/>
        <v>0</v>
      </c>
      <c r="L180" s="5"/>
      <c r="O180" s="2" t="s">
        <v>6</v>
      </c>
      <c r="P180" s="85">
        <v>35</v>
      </c>
      <c r="Q180" s="86">
        <v>0.8</v>
      </c>
      <c r="R180" s="15"/>
      <c r="T180">
        <v>1</v>
      </c>
      <c r="U180" s="4"/>
      <c r="W180" s="4"/>
      <c r="Y180" s="25">
        <f t="shared" si="14"/>
        <v>0</v>
      </c>
      <c r="Z180" s="5"/>
    </row>
    <row r="181" spans="1:26" ht="12.75">
      <c r="A181" s="2" t="s">
        <v>7</v>
      </c>
      <c r="B181" s="85">
        <v>10</v>
      </c>
      <c r="C181" s="86">
        <v>0.5</v>
      </c>
      <c r="D181" s="4"/>
      <c r="F181">
        <v>1</v>
      </c>
      <c r="G181" s="4"/>
      <c r="I181" s="4"/>
      <c r="K181" s="25">
        <f t="shared" si="13"/>
        <v>0</v>
      </c>
      <c r="L181" s="5">
        <f>AVERAGE(K181:K183)</f>
        <v>0</v>
      </c>
      <c r="O181" s="2" t="s">
        <v>7</v>
      </c>
      <c r="P181" s="85">
        <v>10</v>
      </c>
      <c r="Q181" s="86">
        <v>0.5</v>
      </c>
      <c r="R181" s="4"/>
      <c r="T181">
        <v>1</v>
      </c>
      <c r="U181" s="4"/>
      <c r="W181" s="4"/>
      <c r="Y181" s="25">
        <f t="shared" si="14"/>
        <v>0</v>
      </c>
      <c r="Z181" s="5">
        <f>AVERAGE(Y181:Y183)</f>
        <v>0</v>
      </c>
    </row>
    <row r="182" spans="1:26" ht="12.75">
      <c r="A182" s="2" t="s">
        <v>7</v>
      </c>
      <c r="B182" s="85">
        <v>21</v>
      </c>
      <c r="C182" s="86">
        <v>1</v>
      </c>
      <c r="D182" s="4"/>
      <c r="F182">
        <v>1</v>
      </c>
      <c r="G182" s="4"/>
      <c r="I182" s="4"/>
      <c r="K182" s="25">
        <f t="shared" si="13"/>
        <v>0</v>
      </c>
      <c r="L182" s="5"/>
      <c r="O182" s="2" t="s">
        <v>7</v>
      </c>
      <c r="P182" s="85">
        <v>21</v>
      </c>
      <c r="Q182" s="86">
        <v>1</v>
      </c>
      <c r="R182" s="4"/>
      <c r="T182">
        <v>1</v>
      </c>
      <c r="U182" s="4"/>
      <c r="W182" s="4"/>
      <c r="Y182" s="25">
        <f t="shared" si="14"/>
        <v>0</v>
      </c>
      <c r="Z182" s="5"/>
    </row>
    <row r="183" spans="1:26" ht="12.75">
      <c r="A183" s="2" t="s">
        <v>7</v>
      </c>
      <c r="B183" s="85">
        <v>47</v>
      </c>
      <c r="C183" s="86">
        <v>1.9</v>
      </c>
      <c r="D183" s="4"/>
      <c r="F183">
        <v>1</v>
      </c>
      <c r="G183" s="4"/>
      <c r="I183" s="4"/>
      <c r="K183" s="25">
        <f t="shared" si="13"/>
        <v>0</v>
      </c>
      <c r="L183" s="5"/>
      <c r="O183" s="2" t="s">
        <v>7</v>
      </c>
      <c r="P183" s="85">
        <v>47</v>
      </c>
      <c r="Q183" s="86">
        <v>1.9</v>
      </c>
      <c r="R183" s="4"/>
      <c r="T183">
        <v>1</v>
      </c>
      <c r="U183" s="4"/>
      <c r="W183" s="4"/>
      <c r="Y183" s="25">
        <f t="shared" si="14"/>
        <v>0</v>
      </c>
      <c r="Z183" s="5"/>
    </row>
    <row r="184" spans="9:23" ht="12.75">
      <c r="I184" s="17"/>
      <c r="Q184" s="4"/>
      <c r="W184" s="17"/>
    </row>
    <row r="185" spans="1:11" ht="12.75">
      <c r="A185" s="2"/>
      <c r="B185" s="55"/>
      <c r="C185" s="56"/>
      <c r="D185" s="4"/>
      <c r="G185" s="4"/>
      <c r="I185" s="4"/>
      <c r="K185" s="5"/>
    </row>
    <row r="186" spans="1:12" ht="12.75">
      <c r="A186" s="2"/>
      <c r="B186" s="55"/>
      <c r="C186" s="56"/>
      <c r="D186" s="4"/>
      <c r="G186" s="4"/>
      <c r="I186" s="4"/>
      <c r="K186" s="5"/>
      <c r="L186" s="5"/>
    </row>
    <row r="187" spans="1:11" ht="12.75">
      <c r="A187" s="2"/>
      <c r="B187" s="55"/>
      <c r="C187" s="56"/>
      <c r="D187" s="15"/>
      <c r="G187" s="4"/>
      <c r="I187" s="4"/>
      <c r="K187" s="5"/>
    </row>
    <row r="188" ht="12.75">
      <c r="R188" s="2"/>
    </row>
    <row r="189" spans="1:20" ht="12.75">
      <c r="A189" s="1" t="s">
        <v>143</v>
      </c>
      <c r="B189" s="8"/>
      <c r="C189" s="48"/>
      <c r="O189" s="11" t="s">
        <v>159</v>
      </c>
      <c r="P189" s="72"/>
      <c r="Q189" s="75"/>
      <c r="R189" s="74"/>
      <c r="T189" s="5"/>
    </row>
    <row r="190" spans="1:26" ht="12.75">
      <c r="A190" s="1" t="s">
        <v>0</v>
      </c>
      <c r="B190" s="6" t="s">
        <v>8</v>
      </c>
      <c r="C190" s="49" t="s">
        <v>15</v>
      </c>
      <c r="D190" s="6" t="s">
        <v>9</v>
      </c>
      <c r="E190" s="9" t="s">
        <v>10</v>
      </c>
      <c r="F190" s="9" t="s">
        <v>65</v>
      </c>
      <c r="G190" s="6" t="s">
        <v>1</v>
      </c>
      <c r="H190" s="6" t="s">
        <v>20</v>
      </c>
      <c r="I190" s="13" t="s">
        <v>21</v>
      </c>
      <c r="J190" s="6" t="s">
        <v>22</v>
      </c>
      <c r="K190" s="14" t="s">
        <v>23</v>
      </c>
      <c r="L190" s="6" t="s">
        <v>24</v>
      </c>
      <c r="O190" s="1" t="s">
        <v>0</v>
      </c>
      <c r="P190" s="6" t="s">
        <v>8</v>
      </c>
      <c r="Q190" s="49" t="s">
        <v>15</v>
      </c>
      <c r="R190" s="6" t="s">
        <v>9</v>
      </c>
      <c r="S190" s="9" t="s">
        <v>10</v>
      </c>
      <c r="T190" s="9" t="s">
        <v>65</v>
      </c>
      <c r="U190" s="6" t="s">
        <v>1</v>
      </c>
      <c r="V190" s="6" t="s">
        <v>20</v>
      </c>
      <c r="W190" s="13" t="s">
        <v>21</v>
      </c>
      <c r="X190" s="6" t="s">
        <v>22</v>
      </c>
      <c r="Y190" s="14" t="s">
        <v>23</v>
      </c>
      <c r="Z190" s="6" t="s">
        <v>24</v>
      </c>
    </row>
    <row r="191" spans="1:26" ht="12.75">
      <c r="A191" s="40" t="s">
        <v>2</v>
      </c>
      <c r="B191" s="2">
        <v>9</v>
      </c>
      <c r="C191" s="16">
        <v>0.3</v>
      </c>
      <c r="D191" s="42"/>
      <c r="E191" s="42"/>
      <c r="F191" s="40">
        <v>1</v>
      </c>
      <c r="G191" s="42"/>
      <c r="H191" s="40"/>
      <c r="I191" s="42"/>
      <c r="J191" s="40"/>
      <c r="K191" s="47">
        <f>H191/0.133</f>
        <v>0</v>
      </c>
      <c r="L191" s="41">
        <f>AVERAGE(K191:K193)</f>
        <v>0</v>
      </c>
      <c r="O191" s="40" t="s">
        <v>2</v>
      </c>
      <c r="P191" s="2">
        <v>9</v>
      </c>
      <c r="Q191" s="16">
        <v>0.3</v>
      </c>
      <c r="R191" s="42"/>
      <c r="S191" s="42"/>
      <c r="T191" s="40">
        <v>1</v>
      </c>
      <c r="U191" s="42"/>
      <c r="V191" s="40"/>
      <c r="W191" s="42"/>
      <c r="X191" s="40"/>
      <c r="Y191" s="41">
        <f>V191/0.133</f>
        <v>0</v>
      </c>
      <c r="Z191" s="5">
        <f>AVERAGE(Y191:Y193)</f>
        <v>0</v>
      </c>
    </row>
    <row r="192" spans="1:26" ht="12.75">
      <c r="A192" s="40" t="s">
        <v>2</v>
      </c>
      <c r="B192" s="2">
        <v>20</v>
      </c>
      <c r="C192" s="16">
        <v>0.4</v>
      </c>
      <c r="D192" s="75"/>
      <c r="E192" s="75"/>
      <c r="F192" s="72">
        <v>1</v>
      </c>
      <c r="G192" s="76"/>
      <c r="H192" s="76"/>
      <c r="I192" s="75"/>
      <c r="J192" s="72"/>
      <c r="K192" s="79">
        <f aca="true" t="shared" si="15" ref="K192:K220">H192/0.133</f>
        <v>0</v>
      </c>
      <c r="L192" s="76"/>
      <c r="O192" s="40" t="s">
        <v>2</v>
      </c>
      <c r="P192" s="2">
        <v>20</v>
      </c>
      <c r="Q192" s="16">
        <v>0.4</v>
      </c>
      <c r="R192" s="42"/>
      <c r="S192" s="42"/>
      <c r="T192" s="40">
        <v>1</v>
      </c>
      <c r="U192" s="42"/>
      <c r="V192" s="40"/>
      <c r="W192" s="42"/>
      <c r="X192" s="40"/>
      <c r="Y192" s="41">
        <f aca="true" t="shared" si="16" ref="Y192:Y220">V192/0.133</f>
        <v>0</v>
      </c>
      <c r="Z192" s="5"/>
    </row>
    <row r="193" spans="1:26" ht="12.75">
      <c r="A193" s="40" t="s">
        <v>2</v>
      </c>
      <c r="B193" s="2">
        <v>38</v>
      </c>
      <c r="C193" s="16">
        <v>0.9</v>
      </c>
      <c r="D193" s="75"/>
      <c r="E193" s="72"/>
      <c r="F193" s="72">
        <v>1</v>
      </c>
      <c r="G193" s="76"/>
      <c r="H193" s="76"/>
      <c r="I193" s="75"/>
      <c r="J193" s="72"/>
      <c r="K193" s="79">
        <f t="shared" si="15"/>
        <v>0</v>
      </c>
      <c r="L193" s="76"/>
      <c r="O193" s="2" t="s">
        <v>2</v>
      </c>
      <c r="P193" s="2">
        <v>38</v>
      </c>
      <c r="Q193" s="16">
        <v>0.9</v>
      </c>
      <c r="R193" s="4"/>
      <c r="T193">
        <v>1</v>
      </c>
      <c r="U193" s="4"/>
      <c r="W193" s="4"/>
      <c r="Y193" s="5">
        <f t="shared" si="16"/>
        <v>0</v>
      </c>
      <c r="Z193" s="5"/>
    </row>
    <row r="194" spans="1:26" ht="12.75">
      <c r="A194" s="40" t="s">
        <v>3</v>
      </c>
      <c r="B194" s="2">
        <v>6</v>
      </c>
      <c r="C194" s="16">
        <v>0.2</v>
      </c>
      <c r="D194" s="75"/>
      <c r="E194" s="75"/>
      <c r="F194" s="72">
        <v>1</v>
      </c>
      <c r="G194" s="75"/>
      <c r="H194" s="75"/>
      <c r="I194" s="75"/>
      <c r="J194" s="72"/>
      <c r="K194" s="79">
        <f t="shared" si="15"/>
        <v>0</v>
      </c>
      <c r="L194" s="76">
        <f>AVERAGE(K194:K196)</f>
        <v>0</v>
      </c>
      <c r="O194" s="2" t="s">
        <v>3</v>
      </c>
      <c r="P194" s="2">
        <v>6</v>
      </c>
      <c r="Q194" s="16">
        <v>0.2</v>
      </c>
      <c r="R194" s="5"/>
      <c r="S194" s="4"/>
      <c r="T194">
        <v>1</v>
      </c>
      <c r="U194" s="5"/>
      <c r="V194" s="5"/>
      <c r="W194" s="4"/>
      <c r="Y194" s="5">
        <f t="shared" si="16"/>
        <v>0</v>
      </c>
      <c r="Z194" s="5">
        <f>AVERAGE(Y194:Y196)</f>
        <v>0</v>
      </c>
    </row>
    <row r="195" spans="1:26" ht="12.75">
      <c r="A195" s="40" t="s">
        <v>3</v>
      </c>
      <c r="B195" s="2">
        <v>27</v>
      </c>
      <c r="C195" s="16">
        <v>0.7</v>
      </c>
      <c r="D195" s="42"/>
      <c r="E195" s="42"/>
      <c r="F195" s="40">
        <v>1</v>
      </c>
      <c r="G195" s="40"/>
      <c r="H195" s="40"/>
      <c r="I195" s="75"/>
      <c r="J195" s="40"/>
      <c r="K195" s="47">
        <f t="shared" si="15"/>
        <v>0</v>
      </c>
      <c r="L195" s="41"/>
      <c r="O195" s="2" t="s">
        <v>3</v>
      </c>
      <c r="P195" s="2">
        <v>27</v>
      </c>
      <c r="Q195" s="16">
        <v>0.7</v>
      </c>
      <c r="R195" s="5"/>
      <c r="S195" s="4"/>
      <c r="T195">
        <v>1</v>
      </c>
      <c r="U195" s="50"/>
      <c r="V195" s="5"/>
      <c r="W195" s="4"/>
      <c r="Y195" s="5">
        <f t="shared" si="16"/>
        <v>0</v>
      </c>
      <c r="Z195" s="5"/>
    </row>
    <row r="196" spans="1:26" ht="12.75">
      <c r="A196" s="40" t="s">
        <v>3</v>
      </c>
      <c r="B196" s="83">
        <v>41</v>
      </c>
      <c r="C196" s="84">
        <v>1</v>
      </c>
      <c r="D196" s="42"/>
      <c r="E196" s="43"/>
      <c r="F196" s="40">
        <v>1</v>
      </c>
      <c r="G196" s="42"/>
      <c r="H196" s="40"/>
      <c r="I196" s="75"/>
      <c r="J196" s="40"/>
      <c r="K196" s="47">
        <f t="shared" si="15"/>
        <v>0</v>
      </c>
      <c r="L196" s="41"/>
      <c r="O196" s="2" t="s">
        <v>3</v>
      </c>
      <c r="P196" s="83">
        <v>41</v>
      </c>
      <c r="Q196" s="84">
        <v>1</v>
      </c>
      <c r="R196" s="5"/>
      <c r="S196" s="7"/>
      <c r="T196">
        <v>1</v>
      </c>
      <c r="U196" s="5"/>
      <c r="V196" s="5"/>
      <c r="W196" s="4"/>
      <c r="Y196" s="5">
        <f t="shared" si="16"/>
        <v>0</v>
      </c>
      <c r="Z196" s="5"/>
    </row>
    <row r="197" spans="1:26" ht="12.75">
      <c r="A197" s="40" t="s">
        <v>11</v>
      </c>
      <c r="B197" s="85">
        <v>10</v>
      </c>
      <c r="C197" s="86">
        <v>0.4</v>
      </c>
      <c r="D197" s="42"/>
      <c r="E197" s="43"/>
      <c r="F197" s="40">
        <v>1</v>
      </c>
      <c r="G197" s="42"/>
      <c r="H197" s="40"/>
      <c r="I197" s="75"/>
      <c r="J197" s="40"/>
      <c r="K197" s="47">
        <f t="shared" si="15"/>
        <v>0</v>
      </c>
      <c r="L197" s="41">
        <f>AVERAGE(K197:K199)</f>
        <v>0</v>
      </c>
      <c r="O197" s="2" t="s">
        <v>11</v>
      </c>
      <c r="P197" s="85">
        <v>10</v>
      </c>
      <c r="Q197" s="86">
        <v>0.4</v>
      </c>
      <c r="R197" s="5"/>
      <c r="S197" s="7"/>
      <c r="T197">
        <v>1</v>
      </c>
      <c r="U197" s="5"/>
      <c r="V197" s="5"/>
      <c r="W197" s="4"/>
      <c r="Y197" s="25">
        <f t="shared" si="16"/>
        <v>0</v>
      </c>
      <c r="Z197" s="5">
        <f>AVERAGE(Y197:Y199)</f>
        <v>0</v>
      </c>
    </row>
    <row r="198" spans="1:26" ht="12.75">
      <c r="A198" s="40" t="s">
        <v>11</v>
      </c>
      <c r="B198" s="85">
        <v>34</v>
      </c>
      <c r="C198" s="86">
        <v>0.5</v>
      </c>
      <c r="D198" s="42"/>
      <c r="E198" s="43"/>
      <c r="F198" s="40">
        <v>1</v>
      </c>
      <c r="G198" s="42"/>
      <c r="H198" s="42"/>
      <c r="I198" s="75"/>
      <c r="J198" s="40"/>
      <c r="K198" s="47">
        <f t="shared" si="15"/>
        <v>0</v>
      </c>
      <c r="L198" s="41"/>
      <c r="O198" s="2" t="s">
        <v>11</v>
      </c>
      <c r="P198" s="85">
        <v>34</v>
      </c>
      <c r="Q198" s="86">
        <v>0.5</v>
      </c>
      <c r="R198" s="5"/>
      <c r="S198" s="7"/>
      <c r="T198">
        <v>1</v>
      </c>
      <c r="U198" s="5"/>
      <c r="V198" s="5"/>
      <c r="W198" s="4"/>
      <c r="Y198" s="25">
        <f t="shared" si="16"/>
        <v>0</v>
      </c>
      <c r="Z198" s="5"/>
    </row>
    <row r="199" spans="1:26" ht="12.75">
      <c r="A199" s="40" t="s">
        <v>11</v>
      </c>
      <c r="B199" s="85">
        <v>38</v>
      </c>
      <c r="C199" s="86">
        <v>0.7</v>
      </c>
      <c r="D199" s="42"/>
      <c r="E199" s="43"/>
      <c r="F199" s="40">
        <v>1</v>
      </c>
      <c r="G199" s="42"/>
      <c r="H199" s="42"/>
      <c r="I199" s="75"/>
      <c r="J199" s="40"/>
      <c r="K199" s="47">
        <f t="shared" si="15"/>
        <v>0</v>
      </c>
      <c r="L199" s="41"/>
      <c r="O199" s="2" t="s">
        <v>11</v>
      </c>
      <c r="P199" s="85">
        <v>38</v>
      </c>
      <c r="Q199" s="86">
        <v>0.7</v>
      </c>
      <c r="R199" s="76"/>
      <c r="S199" s="74"/>
      <c r="T199" s="72">
        <v>1</v>
      </c>
      <c r="U199" s="76"/>
      <c r="V199" s="76"/>
      <c r="W199" s="75"/>
      <c r="Y199" s="5">
        <f t="shared" si="16"/>
        <v>0</v>
      </c>
      <c r="Z199" s="5"/>
    </row>
    <row r="200" spans="1:26" ht="12.75">
      <c r="A200" s="40" t="s">
        <v>12</v>
      </c>
      <c r="B200" s="85">
        <v>16</v>
      </c>
      <c r="C200" s="86">
        <v>0.4</v>
      </c>
      <c r="D200" s="44"/>
      <c r="E200" s="43"/>
      <c r="F200" s="40">
        <v>1</v>
      </c>
      <c r="G200" s="42"/>
      <c r="H200" s="40"/>
      <c r="I200" s="75"/>
      <c r="J200" s="40"/>
      <c r="K200" s="47">
        <f t="shared" si="15"/>
        <v>0</v>
      </c>
      <c r="L200" s="41">
        <f>AVERAGE(K200:K202)</f>
        <v>0</v>
      </c>
      <c r="O200" s="2" t="s">
        <v>12</v>
      </c>
      <c r="P200" s="85">
        <v>16</v>
      </c>
      <c r="Q200" s="86">
        <v>0.4</v>
      </c>
      <c r="R200" s="70"/>
      <c r="S200" s="7"/>
      <c r="T200">
        <v>1</v>
      </c>
      <c r="U200" s="5"/>
      <c r="V200" s="5"/>
      <c r="W200" s="4"/>
      <c r="Y200" s="25">
        <f t="shared" si="16"/>
        <v>0</v>
      </c>
      <c r="Z200" s="5">
        <f>AVERAGE(Y200:Y202)</f>
        <v>0.002506265664160401</v>
      </c>
    </row>
    <row r="201" spans="1:26" ht="12.75">
      <c r="A201" s="40" t="s">
        <v>12</v>
      </c>
      <c r="B201" s="85">
        <v>24</v>
      </c>
      <c r="C201" s="86">
        <v>0.5</v>
      </c>
      <c r="D201" s="42"/>
      <c r="E201" s="43"/>
      <c r="F201" s="40">
        <v>1</v>
      </c>
      <c r="G201" s="42"/>
      <c r="H201" s="40"/>
      <c r="I201" s="75"/>
      <c r="J201" s="40"/>
      <c r="K201" s="47">
        <f t="shared" si="15"/>
        <v>0</v>
      </c>
      <c r="L201" s="41"/>
      <c r="O201" s="2" t="s">
        <v>12</v>
      </c>
      <c r="P201" s="85">
        <v>24</v>
      </c>
      <c r="Q201" s="86">
        <v>0.5</v>
      </c>
      <c r="R201" s="4">
        <v>0.109</v>
      </c>
      <c r="S201" s="7"/>
      <c r="T201">
        <v>1</v>
      </c>
      <c r="U201" s="4">
        <v>0.001</v>
      </c>
      <c r="V201" s="4">
        <v>0.001</v>
      </c>
      <c r="W201" s="4">
        <f>100*V201/R201</f>
        <v>0.9174311926605505</v>
      </c>
      <c r="Y201" s="25">
        <f t="shared" si="16"/>
        <v>0.007518796992481203</v>
      </c>
      <c r="Z201" s="5"/>
    </row>
    <row r="202" spans="1:26" ht="12.75">
      <c r="A202" s="40" t="s">
        <v>12</v>
      </c>
      <c r="B202" s="85">
        <v>37</v>
      </c>
      <c r="C202" s="86">
        <v>0.7</v>
      </c>
      <c r="D202" s="42"/>
      <c r="E202" s="43"/>
      <c r="F202" s="40">
        <v>1</v>
      </c>
      <c r="G202" s="42"/>
      <c r="H202" s="40"/>
      <c r="I202" s="75"/>
      <c r="J202" s="40"/>
      <c r="K202" s="47">
        <f t="shared" si="15"/>
        <v>0</v>
      </c>
      <c r="L202" s="41"/>
      <c r="O202" s="2" t="s">
        <v>12</v>
      </c>
      <c r="P202" s="85">
        <v>37</v>
      </c>
      <c r="Q202" s="86">
        <v>0.7</v>
      </c>
      <c r="R202" s="4"/>
      <c r="S202" s="7"/>
      <c r="T202">
        <v>1</v>
      </c>
      <c r="U202" s="4"/>
      <c r="W202" s="4"/>
      <c r="Y202" s="25">
        <f t="shared" si="16"/>
        <v>0</v>
      </c>
      <c r="Z202" s="5"/>
    </row>
    <row r="203" spans="1:26" ht="12.75">
      <c r="A203" s="40" t="s">
        <v>13</v>
      </c>
      <c r="B203" s="85">
        <v>8</v>
      </c>
      <c r="C203" s="86">
        <v>0.7</v>
      </c>
      <c r="D203" s="42"/>
      <c r="E203" s="43"/>
      <c r="F203" s="40">
        <v>1</v>
      </c>
      <c r="G203" s="42"/>
      <c r="H203" s="40"/>
      <c r="I203" s="75"/>
      <c r="J203" s="40"/>
      <c r="K203" s="47">
        <f t="shared" si="15"/>
        <v>0</v>
      </c>
      <c r="L203" s="41">
        <f>AVERAGE(K203:K205)</f>
        <v>0</v>
      </c>
      <c r="O203" s="2" t="s">
        <v>13</v>
      </c>
      <c r="P203" s="85">
        <v>8</v>
      </c>
      <c r="Q203" s="86">
        <v>0.7</v>
      </c>
      <c r="R203" s="4"/>
      <c r="S203" s="7"/>
      <c r="T203">
        <v>1</v>
      </c>
      <c r="U203" s="4"/>
      <c r="W203" s="4"/>
      <c r="Y203" s="5">
        <f t="shared" si="16"/>
        <v>0</v>
      </c>
      <c r="Z203" s="5">
        <f>AVERAGE(Y203:Y205)</f>
        <v>0</v>
      </c>
    </row>
    <row r="204" spans="1:26" ht="12.75">
      <c r="A204" s="40" t="s">
        <v>13</v>
      </c>
      <c r="B204" s="85">
        <v>18</v>
      </c>
      <c r="C204" s="86">
        <v>1.3</v>
      </c>
      <c r="D204" s="42"/>
      <c r="E204" s="43"/>
      <c r="F204" s="40">
        <v>1</v>
      </c>
      <c r="G204" s="42"/>
      <c r="H204" s="40"/>
      <c r="I204" s="75"/>
      <c r="J204" s="40"/>
      <c r="K204" s="47">
        <f t="shared" si="15"/>
        <v>0</v>
      </c>
      <c r="L204" s="41"/>
      <c r="O204" s="2" t="s">
        <v>13</v>
      </c>
      <c r="P204" s="85">
        <v>18</v>
      </c>
      <c r="Q204" s="86">
        <v>1.3</v>
      </c>
      <c r="R204" s="4"/>
      <c r="S204" s="7"/>
      <c r="T204">
        <v>1</v>
      </c>
      <c r="U204" s="4"/>
      <c r="W204" s="4"/>
      <c r="Y204" s="5">
        <f t="shared" si="16"/>
        <v>0</v>
      </c>
      <c r="Z204" s="5"/>
    </row>
    <row r="205" spans="1:26" ht="12.75">
      <c r="A205" s="40" t="s">
        <v>13</v>
      </c>
      <c r="B205" s="85">
        <v>36</v>
      </c>
      <c r="C205" s="86">
        <v>1.6</v>
      </c>
      <c r="D205" s="42"/>
      <c r="E205" s="43"/>
      <c r="F205" s="40">
        <v>1</v>
      </c>
      <c r="G205" s="42"/>
      <c r="H205" s="40"/>
      <c r="I205" s="75"/>
      <c r="J205" s="40"/>
      <c r="K205" s="47">
        <f t="shared" si="15"/>
        <v>0</v>
      </c>
      <c r="L205" s="41"/>
      <c r="O205" s="2" t="s">
        <v>13</v>
      </c>
      <c r="P205" s="85">
        <v>36</v>
      </c>
      <c r="Q205" s="86">
        <v>1.6</v>
      </c>
      <c r="R205" s="4"/>
      <c r="S205" s="7"/>
      <c r="T205">
        <v>1</v>
      </c>
      <c r="U205" s="4"/>
      <c r="W205" s="4"/>
      <c r="Y205" s="5">
        <f t="shared" si="16"/>
        <v>0</v>
      </c>
      <c r="Z205" s="5"/>
    </row>
    <row r="206" spans="1:26" ht="12.75">
      <c r="A206" s="40" t="s">
        <v>14</v>
      </c>
      <c r="B206" s="85">
        <v>5</v>
      </c>
      <c r="C206" s="86">
        <v>0.3</v>
      </c>
      <c r="D206" s="42"/>
      <c r="E206" s="43"/>
      <c r="F206" s="40">
        <v>1</v>
      </c>
      <c r="G206" s="42"/>
      <c r="H206" s="42"/>
      <c r="I206" s="75"/>
      <c r="J206" s="40"/>
      <c r="K206" s="47">
        <f t="shared" si="15"/>
        <v>0</v>
      </c>
      <c r="L206" s="41">
        <f>AVERAGE(K206:K208)</f>
        <v>0</v>
      </c>
      <c r="O206" s="2" t="s">
        <v>14</v>
      </c>
      <c r="P206" s="85">
        <v>5</v>
      </c>
      <c r="Q206" s="86">
        <v>0.3</v>
      </c>
      <c r="R206" s="4"/>
      <c r="S206" s="7"/>
      <c r="T206">
        <v>1</v>
      </c>
      <c r="U206" s="4"/>
      <c r="V206" s="4"/>
      <c r="W206" s="4"/>
      <c r="Y206" s="5">
        <f t="shared" si="16"/>
        <v>0</v>
      </c>
      <c r="Z206" s="5">
        <f>AVERAGE(Y206:Y208)</f>
        <v>0</v>
      </c>
    </row>
    <row r="207" spans="1:26" ht="12.75">
      <c r="A207" s="40" t="s">
        <v>14</v>
      </c>
      <c r="B207" s="85">
        <v>31</v>
      </c>
      <c r="C207" s="86">
        <v>0.8</v>
      </c>
      <c r="D207" s="54"/>
      <c r="E207" s="43"/>
      <c r="F207" s="40">
        <v>1</v>
      </c>
      <c r="G207" s="42"/>
      <c r="H207" s="40"/>
      <c r="I207" s="75"/>
      <c r="J207" s="40"/>
      <c r="K207" s="47">
        <f t="shared" si="15"/>
        <v>0</v>
      </c>
      <c r="L207" s="41"/>
      <c r="O207" s="2" t="s">
        <v>14</v>
      </c>
      <c r="P207" s="85">
        <v>31</v>
      </c>
      <c r="Q207" s="86">
        <v>0.8</v>
      </c>
      <c r="R207" s="4"/>
      <c r="S207" s="7"/>
      <c r="T207">
        <v>1</v>
      </c>
      <c r="U207" s="4"/>
      <c r="W207" s="4"/>
      <c r="Y207" s="5">
        <f t="shared" si="16"/>
        <v>0</v>
      </c>
      <c r="Z207" s="5"/>
    </row>
    <row r="208" spans="1:26" ht="12.75">
      <c r="A208" s="40" t="s">
        <v>14</v>
      </c>
      <c r="B208" s="85">
        <v>47</v>
      </c>
      <c r="C208" s="86">
        <v>0.9</v>
      </c>
      <c r="D208" s="42"/>
      <c r="E208" s="43"/>
      <c r="F208" s="40">
        <v>1</v>
      </c>
      <c r="G208" s="42"/>
      <c r="H208" s="40"/>
      <c r="I208" s="75"/>
      <c r="J208" s="40"/>
      <c r="K208" s="47">
        <f t="shared" si="15"/>
        <v>0</v>
      </c>
      <c r="L208" s="41"/>
      <c r="O208" s="2" t="s">
        <v>14</v>
      </c>
      <c r="P208" s="85">
        <v>47</v>
      </c>
      <c r="Q208" s="86">
        <v>0.9</v>
      </c>
      <c r="R208" s="4"/>
      <c r="S208" s="7"/>
      <c r="T208">
        <v>1</v>
      </c>
      <c r="U208" s="4"/>
      <c r="W208" s="4"/>
      <c r="Y208" s="5">
        <f t="shared" si="16"/>
        <v>0</v>
      </c>
      <c r="Z208" s="5"/>
    </row>
    <row r="209" spans="1:26" ht="12.75">
      <c r="A209" s="40" t="s">
        <v>4</v>
      </c>
      <c r="B209" s="85">
        <v>4</v>
      </c>
      <c r="C209" s="86">
        <v>0.2</v>
      </c>
      <c r="D209" s="42"/>
      <c r="E209" s="40"/>
      <c r="F209" s="40">
        <v>1</v>
      </c>
      <c r="G209" s="42"/>
      <c r="H209" s="42"/>
      <c r="I209" s="75"/>
      <c r="J209" s="40"/>
      <c r="K209" s="47">
        <f t="shared" si="15"/>
        <v>0</v>
      </c>
      <c r="L209" s="41">
        <f>AVERAGE(K209:K211)</f>
        <v>0</v>
      </c>
      <c r="O209" s="2" t="s">
        <v>4</v>
      </c>
      <c r="P209" s="85">
        <v>4</v>
      </c>
      <c r="Q209" s="86">
        <v>0.2</v>
      </c>
      <c r="R209" s="4"/>
      <c r="T209">
        <v>1</v>
      </c>
      <c r="U209" s="4"/>
      <c r="V209" s="4"/>
      <c r="W209" s="4"/>
      <c r="Y209" s="5">
        <f t="shared" si="16"/>
        <v>0</v>
      </c>
      <c r="Z209" s="5">
        <f>AVERAGE(Y209:Y211)</f>
        <v>0</v>
      </c>
    </row>
    <row r="210" spans="1:26" ht="12.75">
      <c r="A210" s="40" t="s">
        <v>4</v>
      </c>
      <c r="B210" s="85">
        <v>27</v>
      </c>
      <c r="C210" s="86">
        <v>1</v>
      </c>
      <c r="D210" s="42"/>
      <c r="E210" s="40"/>
      <c r="F210" s="40">
        <v>1</v>
      </c>
      <c r="G210" s="42"/>
      <c r="H210" s="40"/>
      <c r="I210" s="75"/>
      <c r="J210" s="40"/>
      <c r="K210" s="47">
        <f t="shared" si="15"/>
        <v>0</v>
      </c>
      <c r="L210" s="41"/>
      <c r="O210" s="2" t="s">
        <v>4</v>
      </c>
      <c r="P210" s="85">
        <v>27</v>
      </c>
      <c r="Q210" s="86">
        <v>1</v>
      </c>
      <c r="R210" s="4"/>
      <c r="T210">
        <v>1</v>
      </c>
      <c r="U210" s="4"/>
      <c r="V210" s="4"/>
      <c r="W210" s="4"/>
      <c r="Y210" s="5">
        <f t="shared" si="16"/>
        <v>0</v>
      </c>
      <c r="Z210" s="5"/>
    </row>
    <row r="211" spans="1:26" ht="12.75">
      <c r="A211" s="40" t="s">
        <v>4</v>
      </c>
      <c r="B211" s="85">
        <v>38</v>
      </c>
      <c r="C211" s="86">
        <v>1.2</v>
      </c>
      <c r="D211" s="42"/>
      <c r="E211" s="40"/>
      <c r="F211" s="40">
        <v>1</v>
      </c>
      <c r="G211" s="42"/>
      <c r="H211" s="40"/>
      <c r="I211" s="75"/>
      <c r="J211" s="40"/>
      <c r="K211" s="47">
        <f t="shared" si="15"/>
        <v>0</v>
      </c>
      <c r="L211" s="41"/>
      <c r="O211" s="2" t="s">
        <v>4</v>
      </c>
      <c r="P211" s="85">
        <v>38</v>
      </c>
      <c r="Q211" s="86">
        <v>1.2</v>
      </c>
      <c r="R211" s="4"/>
      <c r="T211">
        <v>1</v>
      </c>
      <c r="U211" s="4"/>
      <c r="W211" s="4"/>
      <c r="Y211" s="5">
        <f t="shared" si="16"/>
        <v>0</v>
      </c>
      <c r="Z211" s="5"/>
    </row>
    <row r="212" spans="1:26" ht="12.75">
      <c r="A212" s="40" t="s">
        <v>5</v>
      </c>
      <c r="B212" s="85">
        <v>17</v>
      </c>
      <c r="C212" s="86">
        <v>1.6</v>
      </c>
      <c r="D212" s="42"/>
      <c r="E212" s="40"/>
      <c r="F212" s="40">
        <v>1</v>
      </c>
      <c r="G212" s="42"/>
      <c r="H212" s="40"/>
      <c r="I212" s="75"/>
      <c r="J212" s="40"/>
      <c r="K212" s="47">
        <f t="shared" si="15"/>
        <v>0</v>
      </c>
      <c r="L212" s="41">
        <f>AVERAGE(K212:K214)</f>
        <v>6.674185463659147</v>
      </c>
      <c r="O212" s="2" t="s">
        <v>5</v>
      </c>
      <c r="P212" s="85">
        <v>17</v>
      </c>
      <c r="Q212" s="86">
        <v>1.6</v>
      </c>
      <c r="R212" s="4"/>
      <c r="T212">
        <v>1</v>
      </c>
      <c r="U212" s="4"/>
      <c r="W212" s="4"/>
      <c r="Y212" s="5">
        <f t="shared" si="16"/>
        <v>0</v>
      </c>
      <c r="Z212" s="5">
        <f>AVERAGE(Y212:Y214)</f>
        <v>0.002506265664160401</v>
      </c>
    </row>
    <row r="213" spans="1:26" ht="12.75">
      <c r="A213" s="40" t="s">
        <v>5</v>
      </c>
      <c r="B213" s="85">
        <v>34</v>
      </c>
      <c r="C213" s="86">
        <v>1.9</v>
      </c>
      <c r="D213" s="42">
        <v>16.825</v>
      </c>
      <c r="E213" s="40"/>
      <c r="F213" s="40">
        <v>1</v>
      </c>
      <c r="G213" s="42">
        <v>1.053</v>
      </c>
      <c r="H213" s="42">
        <v>1.053</v>
      </c>
      <c r="I213" s="75">
        <f>100*H213/D213</f>
        <v>6.258543833580981</v>
      </c>
      <c r="J213" s="40"/>
      <c r="K213" s="47">
        <f t="shared" si="15"/>
        <v>7.917293233082706</v>
      </c>
      <c r="L213" s="41"/>
      <c r="O213" s="2" t="s">
        <v>5</v>
      </c>
      <c r="P213" s="85">
        <v>34</v>
      </c>
      <c r="Q213" s="86">
        <v>1.9</v>
      </c>
      <c r="R213" s="4">
        <v>0.08</v>
      </c>
      <c r="T213">
        <v>1</v>
      </c>
      <c r="U213" s="4">
        <v>0.001</v>
      </c>
      <c r="V213" s="4">
        <v>0.001</v>
      </c>
      <c r="W213" s="4">
        <f>100*V213/R213</f>
        <v>1.25</v>
      </c>
      <c r="Y213" s="5">
        <f t="shared" si="16"/>
        <v>0.007518796992481203</v>
      </c>
      <c r="Z213" s="5"/>
    </row>
    <row r="214" spans="1:26" ht="12.75">
      <c r="A214" s="40" t="s">
        <v>5</v>
      </c>
      <c r="B214" s="85">
        <v>39</v>
      </c>
      <c r="C214" s="86">
        <v>1.9</v>
      </c>
      <c r="D214" s="42">
        <v>24.27</v>
      </c>
      <c r="E214" s="40"/>
      <c r="F214" s="40">
        <v>1</v>
      </c>
      <c r="G214" s="42">
        <v>1.61</v>
      </c>
      <c r="H214" s="40">
        <v>1.61</v>
      </c>
      <c r="I214" s="75">
        <f>100*H214/D214</f>
        <v>6.633704161516276</v>
      </c>
      <c r="J214" s="40"/>
      <c r="K214" s="47">
        <f t="shared" si="15"/>
        <v>12.105263157894736</v>
      </c>
      <c r="L214" s="41"/>
      <c r="O214" s="2" t="s">
        <v>5</v>
      </c>
      <c r="P214" s="85">
        <v>39</v>
      </c>
      <c r="Q214" s="86">
        <v>1.9</v>
      </c>
      <c r="R214" s="4"/>
      <c r="T214">
        <v>1</v>
      </c>
      <c r="U214" s="4"/>
      <c r="W214" s="4"/>
      <c r="Y214" s="5">
        <f t="shared" si="16"/>
        <v>0</v>
      </c>
      <c r="Z214" s="5"/>
    </row>
    <row r="215" spans="1:26" ht="12.75">
      <c r="A215" s="40" t="s">
        <v>6</v>
      </c>
      <c r="B215" s="85">
        <v>9</v>
      </c>
      <c r="C215" s="86">
        <v>0.4</v>
      </c>
      <c r="D215" s="44">
        <v>1.85</v>
      </c>
      <c r="E215" s="40"/>
      <c r="F215" s="40">
        <v>1</v>
      </c>
      <c r="G215" s="42">
        <v>0.087</v>
      </c>
      <c r="H215" s="42">
        <v>0.087</v>
      </c>
      <c r="I215" s="75">
        <f>100*H215/D215</f>
        <v>4.702702702702702</v>
      </c>
      <c r="J215" s="40"/>
      <c r="K215" s="47">
        <f t="shared" si="15"/>
        <v>0.6541353383458646</v>
      </c>
      <c r="L215" s="41">
        <f>AVERAGE(K215:K217)</f>
        <v>0.21804511278195485</v>
      </c>
      <c r="O215" s="2" t="s">
        <v>6</v>
      </c>
      <c r="P215" s="85">
        <v>9</v>
      </c>
      <c r="Q215" s="86">
        <v>0.4</v>
      </c>
      <c r="R215" s="15"/>
      <c r="T215">
        <v>1</v>
      </c>
      <c r="U215" s="4"/>
      <c r="W215" s="4"/>
      <c r="Y215" s="5">
        <f t="shared" si="16"/>
        <v>0</v>
      </c>
      <c r="Z215" s="5">
        <f>AVERAGE(Y215:Y217)</f>
        <v>0</v>
      </c>
    </row>
    <row r="216" spans="1:26" ht="12.75">
      <c r="A216" s="40" t="s">
        <v>6</v>
      </c>
      <c r="B216" s="85">
        <v>29</v>
      </c>
      <c r="C216" s="86">
        <v>0.7</v>
      </c>
      <c r="D216" s="44"/>
      <c r="E216" s="40"/>
      <c r="F216" s="40">
        <v>1</v>
      </c>
      <c r="G216" s="42"/>
      <c r="H216" s="40"/>
      <c r="I216" s="42"/>
      <c r="J216" s="40"/>
      <c r="K216" s="47">
        <f t="shared" si="15"/>
        <v>0</v>
      </c>
      <c r="L216" s="41"/>
      <c r="O216" s="2" t="s">
        <v>6</v>
      </c>
      <c r="P216" s="85">
        <v>29</v>
      </c>
      <c r="Q216" s="86">
        <v>0.7</v>
      </c>
      <c r="R216" s="15"/>
      <c r="T216">
        <v>1</v>
      </c>
      <c r="U216" s="4"/>
      <c r="W216" s="4"/>
      <c r="Y216" s="5">
        <f t="shared" si="16"/>
        <v>0</v>
      </c>
      <c r="Z216" s="5"/>
    </row>
    <row r="217" spans="1:26" ht="12.75">
      <c r="A217" s="40" t="s">
        <v>6</v>
      </c>
      <c r="B217" s="85">
        <v>35</v>
      </c>
      <c r="C217" s="86">
        <v>0.8</v>
      </c>
      <c r="D217" s="44"/>
      <c r="E217" s="40"/>
      <c r="F217" s="40">
        <v>1</v>
      </c>
      <c r="G217" s="42"/>
      <c r="H217" s="40"/>
      <c r="I217" s="42"/>
      <c r="J217" s="40"/>
      <c r="K217" s="47">
        <f t="shared" si="15"/>
        <v>0</v>
      </c>
      <c r="L217" s="41"/>
      <c r="O217" s="2" t="s">
        <v>6</v>
      </c>
      <c r="P217" s="85">
        <v>35</v>
      </c>
      <c r="Q217" s="86">
        <v>0.8</v>
      </c>
      <c r="R217" s="15"/>
      <c r="T217">
        <v>1</v>
      </c>
      <c r="U217" s="4"/>
      <c r="W217" s="4"/>
      <c r="Y217" s="5">
        <f t="shared" si="16"/>
        <v>0</v>
      </c>
      <c r="Z217" s="5"/>
    </row>
    <row r="218" spans="1:26" ht="12.75">
      <c r="A218" s="40" t="s">
        <v>7</v>
      </c>
      <c r="B218" s="85">
        <v>10</v>
      </c>
      <c r="C218" s="86">
        <v>0.5</v>
      </c>
      <c r="D218" s="42"/>
      <c r="E218" s="40"/>
      <c r="F218" s="40">
        <v>1</v>
      </c>
      <c r="G218" s="42"/>
      <c r="H218" s="42"/>
      <c r="I218" s="42"/>
      <c r="J218" s="40"/>
      <c r="K218" s="47">
        <f t="shared" si="15"/>
        <v>0</v>
      </c>
      <c r="L218" s="41">
        <f>AVERAGE(K218:K220)</f>
        <v>0</v>
      </c>
      <c r="O218" s="2" t="s">
        <v>7</v>
      </c>
      <c r="P218" s="85">
        <v>10</v>
      </c>
      <c r="Q218" s="86">
        <v>0.5</v>
      </c>
      <c r="R218" s="4"/>
      <c r="T218">
        <v>1</v>
      </c>
      <c r="U218" s="4"/>
      <c r="W218" s="4"/>
      <c r="Y218" s="5">
        <f t="shared" si="16"/>
        <v>0</v>
      </c>
      <c r="Z218" s="5">
        <f>AVERAGE(Y218:Y220)</f>
        <v>0</v>
      </c>
    </row>
    <row r="219" spans="1:26" ht="12.75">
      <c r="A219" s="40" t="s">
        <v>7</v>
      </c>
      <c r="B219" s="85">
        <v>21</v>
      </c>
      <c r="C219" s="86">
        <v>1</v>
      </c>
      <c r="D219" s="42"/>
      <c r="E219" s="40"/>
      <c r="F219" s="40">
        <v>1</v>
      </c>
      <c r="G219" s="42"/>
      <c r="H219" s="40"/>
      <c r="I219" s="42"/>
      <c r="J219" s="40"/>
      <c r="K219" s="47">
        <f t="shared" si="15"/>
        <v>0</v>
      </c>
      <c r="L219" s="41"/>
      <c r="O219" s="2" t="s">
        <v>7</v>
      </c>
      <c r="P219" s="85">
        <v>21</v>
      </c>
      <c r="Q219" s="86">
        <v>1</v>
      </c>
      <c r="R219" s="4"/>
      <c r="T219">
        <v>1</v>
      </c>
      <c r="U219" s="4"/>
      <c r="W219" s="4"/>
      <c r="Y219" s="5">
        <f t="shared" si="16"/>
        <v>0</v>
      </c>
      <c r="Z219" s="5"/>
    </row>
    <row r="220" spans="1:26" ht="12.75">
      <c r="A220" s="40" t="s">
        <v>7</v>
      </c>
      <c r="B220" s="85">
        <v>47</v>
      </c>
      <c r="C220" s="86">
        <v>1.9</v>
      </c>
      <c r="D220" s="42"/>
      <c r="E220" s="40"/>
      <c r="F220" s="40">
        <v>1</v>
      </c>
      <c r="G220" s="42"/>
      <c r="H220" s="40"/>
      <c r="I220" s="42"/>
      <c r="J220" s="40"/>
      <c r="K220" s="47">
        <f t="shared" si="15"/>
        <v>0</v>
      </c>
      <c r="L220" s="41"/>
      <c r="O220" s="2" t="s">
        <v>7</v>
      </c>
      <c r="P220" s="85">
        <v>47</v>
      </c>
      <c r="Q220" s="86">
        <v>1.9</v>
      </c>
      <c r="R220" s="4"/>
      <c r="T220">
        <v>1</v>
      </c>
      <c r="U220" s="4"/>
      <c r="W220" s="4"/>
      <c r="Y220" s="5">
        <f t="shared" si="16"/>
        <v>0</v>
      </c>
      <c r="Z220" s="5"/>
    </row>
    <row r="221" spans="9:23" ht="12.75">
      <c r="I221" s="17"/>
      <c r="Q221" s="4"/>
      <c r="W221" s="17"/>
    </row>
    <row r="222" spans="1:17" ht="12.75">
      <c r="A222" s="2"/>
      <c r="B222" s="55"/>
      <c r="C222" s="56"/>
      <c r="D222" s="4"/>
      <c r="G222" s="4"/>
      <c r="I222" s="4"/>
      <c r="K222" s="5"/>
      <c r="Q222" s="4"/>
    </row>
    <row r="223" spans="1:12" ht="12.75">
      <c r="A223" s="2"/>
      <c r="B223" s="55"/>
      <c r="C223" s="56"/>
      <c r="D223" s="4"/>
      <c r="G223" s="4"/>
      <c r="I223" s="4"/>
      <c r="K223" s="5"/>
      <c r="L223" s="5"/>
    </row>
    <row r="224" spans="1:6" ht="12.75">
      <c r="A224" s="11" t="s">
        <v>145</v>
      </c>
      <c r="D224" s="7"/>
      <c r="F224" s="5"/>
    </row>
    <row r="225" spans="1:20" ht="12.75">
      <c r="A225" s="1" t="s">
        <v>0</v>
      </c>
      <c r="B225" s="6" t="s">
        <v>8</v>
      </c>
      <c r="C225" s="49" t="s">
        <v>15</v>
      </c>
      <c r="D225" s="6" t="s">
        <v>9</v>
      </c>
      <c r="E225" s="9" t="s">
        <v>10</v>
      </c>
      <c r="F225" s="9" t="s">
        <v>65</v>
      </c>
      <c r="G225" s="6" t="s">
        <v>1</v>
      </c>
      <c r="H225" s="6" t="s">
        <v>20</v>
      </c>
      <c r="I225" s="13" t="s">
        <v>21</v>
      </c>
      <c r="J225" s="6" t="s">
        <v>22</v>
      </c>
      <c r="K225" s="14" t="s">
        <v>23</v>
      </c>
      <c r="L225" s="6" t="s">
        <v>24</v>
      </c>
      <c r="O225" s="11" t="s">
        <v>146</v>
      </c>
      <c r="P225" s="72"/>
      <c r="Q225" s="75"/>
      <c r="R225" s="74"/>
      <c r="T225" s="5"/>
    </row>
    <row r="226" spans="1:26" ht="12.75">
      <c r="A226" s="40" t="s">
        <v>2</v>
      </c>
      <c r="B226" s="2">
        <v>9</v>
      </c>
      <c r="C226" s="16">
        <v>0.3</v>
      </c>
      <c r="D226" s="42"/>
      <c r="E226" s="42"/>
      <c r="F226" s="40">
        <v>1</v>
      </c>
      <c r="G226" s="42"/>
      <c r="H226" s="40"/>
      <c r="I226" s="4"/>
      <c r="J226" s="40"/>
      <c r="K226" s="47">
        <f>H226/0.133</f>
        <v>0</v>
      </c>
      <c r="L226" s="5">
        <f>AVERAGE(K226:K228)</f>
        <v>0</v>
      </c>
      <c r="O226" s="1" t="s">
        <v>0</v>
      </c>
      <c r="P226" s="6" t="s">
        <v>8</v>
      </c>
      <c r="Q226" s="49" t="s">
        <v>15</v>
      </c>
      <c r="R226" s="6" t="s">
        <v>9</v>
      </c>
      <c r="S226" s="9" t="s">
        <v>10</v>
      </c>
      <c r="T226" s="9" t="s">
        <v>65</v>
      </c>
      <c r="U226" s="6" t="s">
        <v>1</v>
      </c>
      <c r="V226" s="6" t="s">
        <v>20</v>
      </c>
      <c r="W226" s="13" t="s">
        <v>21</v>
      </c>
      <c r="X226" s="6" t="s">
        <v>22</v>
      </c>
      <c r="Y226" s="14" t="s">
        <v>23</v>
      </c>
      <c r="Z226" s="6" t="s">
        <v>24</v>
      </c>
    </row>
    <row r="227" spans="1:26" ht="12.75">
      <c r="A227" s="40" t="s">
        <v>2</v>
      </c>
      <c r="B227" s="2">
        <v>20</v>
      </c>
      <c r="C227" s="16">
        <v>0.4</v>
      </c>
      <c r="D227" s="42"/>
      <c r="E227" s="42"/>
      <c r="F227" s="40">
        <v>1</v>
      </c>
      <c r="G227" s="42"/>
      <c r="H227" s="40"/>
      <c r="I227" s="4"/>
      <c r="J227" s="40"/>
      <c r="K227" s="47">
        <f aca="true" t="shared" si="17" ref="K227:K255">H227/0.133</f>
        <v>0</v>
      </c>
      <c r="L227" s="5"/>
      <c r="O227" s="40" t="s">
        <v>2</v>
      </c>
      <c r="P227" s="2">
        <v>9</v>
      </c>
      <c r="Q227" s="16">
        <v>0.3</v>
      </c>
      <c r="R227" s="42"/>
      <c r="S227" s="42"/>
      <c r="T227" s="40">
        <v>1</v>
      </c>
      <c r="U227" s="42"/>
      <c r="V227" s="40"/>
      <c r="W227" s="42"/>
      <c r="X227" s="40"/>
      <c r="Y227" s="41">
        <f>V227/0.133</f>
        <v>0</v>
      </c>
      <c r="Z227" s="5">
        <f>AVERAGE(Y227:Y229)</f>
        <v>0</v>
      </c>
    </row>
    <row r="228" spans="1:26" ht="12.75">
      <c r="A228" s="2" t="s">
        <v>2</v>
      </c>
      <c r="B228" s="2">
        <v>38</v>
      </c>
      <c r="C228" s="16">
        <v>0.9</v>
      </c>
      <c r="D228" s="4"/>
      <c r="F228">
        <v>1</v>
      </c>
      <c r="G228" s="4"/>
      <c r="I228" s="4"/>
      <c r="K228" s="25">
        <f t="shared" si="17"/>
        <v>0</v>
      </c>
      <c r="L228" s="5"/>
      <c r="O228" s="40" t="s">
        <v>2</v>
      </c>
      <c r="P228" s="2">
        <v>20</v>
      </c>
      <c r="Q228" s="16">
        <v>0.4</v>
      </c>
      <c r="R228" s="42"/>
      <c r="S228" s="42"/>
      <c r="T228" s="40">
        <v>1</v>
      </c>
      <c r="U228" s="42"/>
      <c r="V228" s="40"/>
      <c r="W228" s="42"/>
      <c r="X228" s="40"/>
      <c r="Y228" s="41">
        <f aca="true" t="shared" si="18" ref="Y228:Y256">V228/0.133</f>
        <v>0</v>
      </c>
      <c r="Z228" s="5"/>
    </row>
    <row r="229" spans="1:26" ht="12.75">
      <c r="A229" s="2" t="s">
        <v>3</v>
      </c>
      <c r="B229" s="2">
        <v>6</v>
      </c>
      <c r="C229" s="16">
        <v>0.2</v>
      </c>
      <c r="D229" s="76"/>
      <c r="E229" s="75"/>
      <c r="F229" s="72">
        <v>1</v>
      </c>
      <c r="G229" s="77"/>
      <c r="H229" s="77"/>
      <c r="I229" s="75"/>
      <c r="K229" s="25">
        <f t="shared" si="17"/>
        <v>0</v>
      </c>
      <c r="L229" s="78">
        <f>AVERAGE(K229:K231)</f>
        <v>0</v>
      </c>
      <c r="O229" s="2" t="s">
        <v>2</v>
      </c>
      <c r="P229" s="2">
        <v>38</v>
      </c>
      <c r="Q229" s="16">
        <v>0.9</v>
      </c>
      <c r="R229" s="4"/>
      <c r="T229">
        <v>1</v>
      </c>
      <c r="U229" s="4"/>
      <c r="W229" s="4"/>
      <c r="Y229" s="5">
        <f t="shared" si="18"/>
        <v>0</v>
      </c>
      <c r="Z229" s="5"/>
    </row>
    <row r="230" spans="1:26" ht="12.75">
      <c r="A230" s="2" t="s">
        <v>3</v>
      </c>
      <c r="B230" s="2">
        <v>27</v>
      </c>
      <c r="C230" s="16">
        <v>0.7</v>
      </c>
      <c r="D230" s="4"/>
      <c r="E230" s="4"/>
      <c r="F230">
        <v>1</v>
      </c>
      <c r="G230" s="16"/>
      <c r="I230" s="4"/>
      <c r="K230" s="25">
        <f t="shared" si="17"/>
        <v>0</v>
      </c>
      <c r="L230" s="5"/>
      <c r="O230" s="2" t="s">
        <v>3</v>
      </c>
      <c r="P230" s="2">
        <v>6</v>
      </c>
      <c r="Q230" s="16">
        <v>0.2</v>
      </c>
      <c r="R230" s="5"/>
      <c r="S230" s="4"/>
      <c r="T230">
        <v>1</v>
      </c>
      <c r="U230" s="5"/>
      <c r="V230" s="5"/>
      <c r="W230" s="4"/>
      <c r="Y230" s="5">
        <f t="shared" si="18"/>
        <v>0</v>
      </c>
      <c r="Z230" s="5">
        <f>AVERAGE(Y230:Y232)</f>
        <v>0</v>
      </c>
    </row>
    <row r="231" spans="1:26" ht="12.75">
      <c r="A231" s="2" t="s">
        <v>3</v>
      </c>
      <c r="B231" s="83">
        <v>41</v>
      </c>
      <c r="C231" s="84">
        <v>1</v>
      </c>
      <c r="D231" s="4"/>
      <c r="E231" s="7"/>
      <c r="F231">
        <v>1</v>
      </c>
      <c r="G231" s="4"/>
      <c r="I231" s="4"/>
      <c r="K231" s="25">
        <f t="shared" si="17"/>
        <v>0</v>
      </c>
      <c r="L231" s="5"/>
      <c r="O231" s="2" t="s">
        <v>3</v>
      </c>
      <c r="P231" s="2">
        <v>27</v>
      </c>
      <c r="Q231" s="16">
        <v>0.7</v>
      </c>
      <c r="R231" s="5"/>
      <c r="S231" s="4"/>
      <c r="T231">
        <v>1</v>
      </c>
      <c r="U231" s="50"/>
      <c r="V231" s="5"/>
      <c r="W231" s="4"/>
      <c r="Y231" s="5">
        <f t="shared" si="18"/>
        <v>0</v>
      </c>
      <c r="Z231" s="5"/>
    </row>
    <row r="232" spans="1:26" ht="12.75">
      <c r="A232" s="2" t="s">
        <v>11</v>
      </c>
      <c r="B232" s="85">
        <v>10</v>
      </c>
      <c r="C232" s="86">
        <v>0.4</v>
      </c>
      <c r="D232" s="4"/>
      <c r="E232" s="7"/>
      <c r="F232">
        <v>1</v>
      </c>
      <c r="G232" s="5"/>
      <c r="H232" s="5"/>
      <c r="I232" s="4"/>
      <c r="K232" s="25">
        <f t="shared" si="17"/>
        <v>0</v>
      </c>
      <c r="L232" s="5">
        <f>AVERAGE(K232:K234)</f>
        <v>0</v>
      </c>
      <c r="O232" s="2" t="s">
        <v>3</v>
      </c>
      <c r="P232" s="83">
        <v>41</v>
      </c>
      <c r="Q232" s="84">
        <v>1</v>
      </c>
      <c r="R232" s="5"/>
      <c r="S232" s="7"/>
      <c r="T232">
        <v>1</v>
      </c>
      <c r="U232" s="5"/>
      <c r="V232" s="5"/>
      <c r="W232" s="4"/>
      <c r="Y232" s="5">
        <f t="shared" si="18"/>
        <v>0</v>
      </c>
      <c r="Z232" s="5"/>
    </row>
    <row r="233" spans="1:26" ht="12.75">
      <c r="A233" s="2" t="s">
        <v>11</v>
      </c>
      <c r="B233" s="85">
        <v>34</v>
      </c>
      <c r="C233" s="86">
        <v>0.5</v>
      </c>
      <c r="D233" s="4"/>
      <c r="E233" s="7"/>
      <c r="F233">
        <v>1</v>
      </c>
      <c r="G233" s="5"/>
      <c r="H233" s="5"/>
      <c r="I233" s="4"/>
      <c r="K233" s="25">
        <f t="shared" si="17"/>
        <v>0</v>
      </c>
      <c r="L233" s="5"/>
      <c r="O233" s="2" t="s">
        <v>11</v>
      </c>
      <c r="P233" s="85">
        <v>10</v>
      </c>
      <c r="Q233" s="86">
        <v>0.4</v>
      </c>
      <c r="R233" s="5"/>
      <c r="S233" s="7"/>
      <c r="T233">
        <v>1</v>
      </c>
      <c r="U233" s="5"/>
      <c r="V233" s="5"/>
      <c r="W233" s="4"/>
      <c r="Y233" s="25">
        <f t="shared" si="18"/>
        <v>0</v>
      </c>
      <c r="Z233" s="5">
        <f>AVERAGE(Y233:Y235)</f>
        <v>0</v>
      </c>
    </row>
    <row r="234" spans="1:26" ht="12.75">
      <c r="A234" s="2" t="s">
        <v>11</v>
      </c>
      <c r="B234" s="85">
        <v>38</v>
      </c>
      <c r="C234" s="86">
        <v>0.7</v>
      </c>
      <c r="D234" s="4"/>
      <c r="E234" s="7"/>
      <c r="F234">
        <v>1</v>
      </c>
      <c r="G234" s="4"/>
      <c r="I234" s="4"/>
      <c r="K234" s="25">
        <f t="shared" si="17"/>
        <v>0</v>
      </c>
      <c r="L234" s="5"/>
      <c r="O234" s="2" t="s">
        <v>11</v>
      </c>
      <c r="P234" s="85">
        <v>34</v>
      </c>
      <c r="Q234" s="86">
        <v>0.5</v>
      </c>
      <c r="R234" s="5"/>
      <c r="S234" s="7"/>
      <c r="T234">
        <v>1</v>
      </c>
      <c r="U234" s="5"/>
      <c r="V234" s="5"/>
      <c r="W234" s="4"/>
      <c r="Y234" s="25">
        <f t="shared" si="18"/>
        <v>0</v>
      </c>
      <c r="Z234" s="5"/>
    </row>
    <row r="235" spans="1:26" ht="12.75">
      <c r="A235" s="2" t="s">
        <v>12</v>
      </c>
      <c r="B235" s="85">
        <v>16</v>
      </c>
      <c r="C235" s="86">
        <v>0.4</v>
      </c>
      <c r="D235" s="15"/>
      <c r="E235" s="7"/>
      <c r="F235">
        <v>1</v>
      </c>
      <c r="G235" s="4"/>
      <c r="H235" s="4"/>
      <c r="I235" s="4"/>
      <c r="K235" s="25">
        <f t="shared" si="17"/>
        <v>0</v>
      </c>
      <c r="L235" s="5">
        <f>AVERAGE(K235:K237)</f>
        <v>0</v>
      </c>
      <c r="O235" s="2" t="s">
        <v>11</v>
      </c>
      <c r="P235" s="85">
        <v>38</v>
      </c>
      <c r="Q235" s="86">
        <v>0.7</v>
      </c>
      <c r="R235" s="76"/>
      <c r="S235" s="74"/>
      <c r="T235" s="72">
        <v>1</v>
      </c>
      <c r="U235" s="76"/>
      <c r="V235" s="76"/>
      <c r="W235" s="75"/>
      <c r="Y235" s="5">
        <f t="shared" si="18"/>
        <v>0</v>
      </c>
      <c r="Z235" s="5"/>
    </row>
    <row r="236" spans="1:26" ht="12.75">
      <c r="A236" s="2" t="s">
        <v>12</v>
      </c>
      <c r="B236" s="85">
        <v>24</v>
      </c>
      <c r="C236" s="86">
        <v>0.5</v>
      </c>
      <c r="D236" s="4"/>
      <c r="E236" s="7"/>
      <c r="F236">
        <v>1</v>
      </c>
      <c r="G236" s="4"/>
      <c r="H236" s="4"/>
      <c r="I236" s="4"/>
      <c r="K236" s="25">
        <f t="shared" si="17"/>
        <v>0</v>
      </c>
      <c r="L236" s="5"/>
      <c r="O236" s="2" t="s">
        <v>12</v>
      </c>
      <c r="P236" s="85">
        <v>16</v>
      </c>
      <c r="Q236" s="86">
        <v>0.4</v>
      </c>
      <c r="R236" s="70"/>
      <c r="S236" s="7"/>
      <c r="T236">
        <v>1</v>
      </c>
      <c r="U236" s="5"/>
      <c r="V236" s="5"/>
      <c r="W236" s="4"/>
      <c r="Y236" s="25">
        <f t="shared" si="18"/>
        <v>0</v>
      </c>
      <c r="Z236" s="5">
        <f>AVERAGE(Y236:Y238)</f>
        <v>0</v>
      </c>
    </row>
    <row r="237" spans="1:26" ht="12.75">
      <c r="A237" s="2" t="s">
        <v>12</v>
      </c>
      <c r="B237" s="85">
        <v>37</v>
      </c>
      <c r="C237" s="86">
        <v>0.7</v>
      </c>
      <c r="D237" s="4"/>
      <c r="E237" s="7"/>
      <c r="F237">
        <v>1</v>
      </c>
      <c r="G237" s="4"/>
      <c r="H237" s="4"/>
      <c r="I237" s="4"/>
      <c r="K237" s="25">
        <f t="shared" si="17"/>
        <v>0</v>
      </c>
      <c r="L237" s="5"/>
      <c r="O237" s="2" t="s">
        <v>12</v>
      </c>
      <c r="P237" s="85">
        <v>24</v>
      </c>
      <c r="Q237" s="86">
        <v>0.5</v>
      </c>
      <c r="R237" s="4"/>
      <c r="S237" s="7"/>
      <c r="T237">
        <v>1</v>
      </c>
      <c r="U237" s="4"/>
      <c r="V237" s="4"/>
      <c r="W237" s="4"/>
      <c r="Y237" s="25">
        <f t="shared" si="18"/>
        <v>0</v>
      </c>
      <c r="Z237" s="5"/>
    </row>
    <row r="238" spans="1:26" ht="12.75">
      <c r="A238" s="2" t="s">
        <v>13</v>
      </c>
      <c r="B238" s="85">
        <v>8</v>
      </c>
      <c r="C238" s="86">
        <v>0.7</v>
      </c>
      <c r="D238" s="4"/>
      <c r="E238" s="7"/>
      <c r="F238">
        <v>1</v>
      </c>
      <c r="G238" s="4"/>
      <c r="I238" s="4"/>
      <c r="K238" s="25">
        <f t="shared" si="17"/>
        <v>0</v>
      </c>
      <c r="L238" s="5">
        <f>AVERAGE(K238:K240)</f>
        <v>0</v>
      </c>
      <c r="O238" s="2" t="s">
        <v>12</v>
      </c>
      <c r="P238" s="85">
        <v>37</v>
      </c>
      <c r="Q238" s="86">
        <v>0.7</v>
      </c>
      <c r="R238" s="4"/>
      <c r="S238" s="7"/>
      <c r="T238">
        <v>1</v>
      </c>
      <c r="U238" s="4"/>
      <c r="W238" s="4"/>
      <c r="Y238" s="25">
        <f t="shared" si="18"/>
        <v>0</v>
      </c>
      <c r="Z238" s="5"/>
    </row>
    <row r="239" spans="1:26" ht="12.75">
      <c r="A239" s="2" t="s">
        <v>13</v>
      </c>
      <c r="B239" s="85">
        <v>18</v>
      </c>
      <c r="C239" s="86">
        <v>1.3</v>
      </c>
      <c r="D239" s="4"/>
      <c r="E239" s="7"/>
      <c r="F239">
        <v>1</v>
      </c>
      <c r="G239" s="4"/>
      <c r="I239" s="4"/>
      <c r="K239" s="25">
        <f t="shared" si="17"/>
        <v>0</v>
      </c>
      <c r="L239" s="5"/>
      <c r="O239" s="2" t="s">
        <v>13</v>
      </c>
      <c r="P239" s="85">
        <v>8</v>
      </c>
      <c r="Q239" s="86">
        <v>0.7</v>
      </c>
      <c r="R239" s="4"/>
      <c r="S239" s="7"/>
      <c r="T239">
        <v>1</v>
      </c>
      <c r="U239" s="4"/>
      <c r="W239" s="4"/>
      <c r="Y239" s="5">
        <f t="shared" si="18"/>
        <v>0</v>
      </c>
      <c r="Z239" s="5">
        <f>AVERAGE(Y239:Y241)</f>
        <v>0</v>
      </c>
    </row>
    <row r="240" spans="1:26" ht="12.75">
      <c r="A240" s="2" t="s">
        <v>13</v>
      </c>
      <c r="B240" s="85">
        <v>36</v>
      </c>
      <c r="C240" s="86">
        <v>1.6</v>
      </c>
      <c r="D240" s="4"/>
      <c r="E240" s="7"/>
      <c r="F240">
        <v>1</v>
      </c>
      <c r="G240" s="4"/>
      <c r="H240" s="4"/>
      <c r="I240" s="4"/>
      <c r="K240" s="25">
        <f t="shared" si="17"/>
        <v>0</v>
      </c>
      <c r="L240" s="5"/>
      <c r="O240" s="2" t="s">
        <v>13</v>
      </c>
      <c r="P240" s="85">
        <v>18</v>
      </c>
      <c r="Q240" s="86">
        <v>1.3</v>
      </c>
      <c r="R240" s="4"/>
      <c r="S240" s="7"/>
      <c r="T240">
        <v>1</v>
      </c>
      <c r="U240" s="4"/>
      <c r="W240" s="4"/>
      <c r="Y240" s="5">
        <f t="shared" si="18"/>
        <v>0</v>
      </c>
      <c r="Z240" s="5"/>
    </row>
    <row r="241" spans="1:26" ht="12.75">
      <c r="A241" s="2" t="s">
        <v>14</v>
      </c>
      <c r="B241" s="85">
        <v>5</v>
      </c>
      <c r="C241" s="86">
        <v>0.3</v>
      </c>
      <c r="D241" s="4"/>
      <c r="E241" s="7"/>
      <c r="F241">
        <v>1</v>
      </c>
      <c r="G241" s="4"/>
      <c r="H241" s="4"/>
      <c r="I241" s="4"/>
      <c r="K241" s="25">
        <f t="shared" si="17"/>
        <v>0</v>
      </c>
      <c r="L241" s="5">
        <f>AVERAGE(K241:K243)</f>
        <v>0</v>
      </c>
      <c r="O241" s="2" t="s">
        <v>13</v>
      </c>
      <c r="P241" s="85">
        <v>36</v>
      </c>
      <c r="Q241" s="86">
        <v>1.6</v>
      </c>
      <c r="R241" s="4"/>
      <c r="S241" s="7"/>
      <c r="T241">
        <v>1</v>
      </c>
      <c r="U241" s="4"/>
      <c r="W241" s="4"/>
      <c r="Y241" s="5">
        <f t="shared" si="18"/>
        <v>0</v>
      </c>
      <c r="Z241" s="5"/>
    </row>
    <row r="242" spans="1:26" ht="12.75">
      <c r="A242" s="2" t="s">
        <v>14</v>
      </c>
      <c r="B242" s="85">
        <v>31</v>
      </c>
      <c r="C242" s="86">
        <v>0.8</v>
      </c>
      <c r="D242" s="4"/>
      <c r="E242" s="7"/>
      <c r="F242">
        <v>1</v>
      </c>
      <c r="G242" s="4"/>
      <c r="I242" s="4"/>
      <c r="K242" s="25">
        <f t="shared" si="17"/>
        <v>0</v>
      </c>
      <c r="L242" s="5"/>
      <c r="O242" s="2" t="s">
        <v>14</v>
      </c>
      <c r="P242" s="85">
        <v>5</v>
      </c>
      <c r="Q242" s="86">
        <v>0.3</v>
      </c>
      <c r="R242" s="4"/>
      <c r="S242" s="7"/>
      <c r="T242">
        <v>1</v>
      </c>
      <c r="U242" s="4"/>
      <c r="V242" s="4"/>
      <c r="W242" s="4"/>
      <c r="Y242" s="5">
        <f t="shared" si="18"/>
        <v>0</v>
      </c>
      <c r="Z242" s="5">
        <f>AVERAGE(Y242:Y244)</f>
        <v>4.310776942355889</v>
      </c>
    </row>
    <row r="243" spans="1:26" ht="12.75">
      <c r="A243" s="2" t="s">
        <v>14</v>
      </c>
      <c r="B243" s="85">
        <v>47</v>
      </c>
      <c r="C243" s="86">
        <v>0.9</v>
      </c>
      <c r="D243" s="4"/>
      <c r="E243" s="7"/>
      <c r="F243">
        <v>1</v>
      </c>
      <c r="G243" s="4"/>
      <c r="I243" s="4"/>
      <c r="K243" s="25">
        <f t="shared" si="17"/>
        <v>0</v>
      </c>
      <c r="L243" s="5"/>
      <c r="O243" s="2" t="s">
        <v>14</v>
      </c>
      <c r="P243" s="85">
        <v>31</v>
      </c>
      <c r="Q243" s="86">
        <v>0.8</v>
      </c>
      <c r="R243" s="4">
        <v>9.65</v>
      </c>
      <c r="S243" s="7"/>
      <c r="T243">
        <v>1</v>
      </c>
      <c r="U243" s="4">
        <v>1.72</v>
      </c>
      <c r="V243" s="4">
        <v>1.72</v>
      </c>
      <c r="W243" s="4">
        <f>100*V243/R243</f>
        <v>17.82383419689119</v>
      </c>
      <c r="Y243" s="5">
        <f t="shared" si="18"/>
        <v>12.932330827067668</v>
      </c>
      <c r="Z243" s="5"/>
    </row>
    <row r="244" spans="1:26" ht="12.75">
      <c r="A244" s="2" t="s">
        <v>4</v>
      </c>
      <c r="B244" s="85">
        <v>4</v>
      </c>
      <c r="C244" s="86">
        <v>0.2</v>
      </c>
      <c r="D244" s="4">
        <v>11.01</v>
      </c>
      <c r="F244">
        <v>1</v>
      </c>
      <c r="G244" s="4">
        <v>0.718</v>
      </c>
      <c r="H244" s="4">
        <v>0.718</v>
      </c>
      <c r="I244" s="4">
        <f>100*H244/D244</f>
        <v>6.521344232515895</v>
      </c>
      <c r="K244" s="25">
        <f t="shared" si="17"/>
        <v>5.398496240601503</v>
      </c>
      <c r="L244" s="5">
        <f>AVERAGE(K244:K246)</f>
        <v>1.7994987468671677</v>
      </c>
      <c r="O244" s="2" t="s">
        <v>14</v>
      </c>
      <c r="P244" s="85">
        <v>47</v>
      </c>
      <c r="Q244" s="86">
        <v>0.9</v>
      </c>
      <c r="R244" s="4"/>
      <c r="S244" s="7"/>
      <c r="T244">
        <v>1</v>
      </c>
      <c r="U244" s="4"/>
      <c r="W244" s="4"/>
      <c r="Y244" s="5">
        <f t="shared" si="18"/>
        <v>0</v>
      </c>
      <c r="Z244" s="5"/>
    </row>
    <row r="245" spans="1:26" ht="12.75">
      <c r="A245" s="2" t="s">
        <v>4</v>
      </c>
      <c r="B245" s="85">
        <v>27</v>
      </c>
      <c r="C245" s="86">
        <v>1</v>
      </c>
      <c r="D245" s="4"/>
      <c r="F245">
        <v>1</v>
      </c>
      <c r="G245" s="4"/>
      <c r="H245" s="4"/>
      <c r="I245" s="4"/>
      <c r="K245" s="25">
        <f t="shared" si="17"/>
        <v>0</v>
      </c>
      <c r="L245" s="5"/>
      <c r="O245" s="2" t="s">
        <v>4</v>
      </c>
      <c r="P245" s="85">
        <v>4</v>
      </c>
      <c r="Q245" s="86">
        <v>0.2</v>
      </c>
      <c r="R245" s="4"/>
      <c r="T245">
        <v>1</v>
      </c>
      <c r="U245" s="4"/>
      <c r="V245" s="4"/>
      <c r="W245" s="4"/>
      <c r="Y245" s="5">
        <f t="shared" si="18"/>
        <v>0</v>
      </c>
      <c r="Z245" s="5">
        <f>AVERAGE(Y245:Y247)</f>
        <v>0</v>
      </c>
    </row>
    <row r="246" spans="1:26" ht="12.75">
      <c r="A246" s="2" t="s">
        <v>4</v>
      </c>
      <c r="B246" s="85">
        <v>38</v>
      </c>
      <c r="C246" s="86">
        <v>1.2</v>
      </c>
      <c r="D246" s="4"/>
      <c r="F246">
        <v>1</v>
      </c>
      <c r="G246" s="4"/>
      <c r="I246" s="4"/>
      <c r="K246" s="25">
        <f t="shared" si="17"/>
        <v>0</v>
      </c>
      <c r="L246" s="5"/>
      <c r="O246" s="2" t="s">
        <v>4</v>
      </c>
      <c r="P246" s="85">
        <v>27</v>
      </c>
      <c r="Q246" s="86">
        <v>1</v>
      </c>
      <c r="R246" s="4"/>
      <c r="T246">
        <v>1</v>
      </c>
      <c r="U246" s="4"/>
      <c r="V246" s="4"/>
      <c r="W246" s="4"/>
      <c r="Y246" s="5">
        <f t="shared" si="18"/>
        <v>0</v>
      </c>
      <c r="Z246" s="5"/>
    </row>
    <row r="247" spans="1:26" ht="12.75">
      <c r="A247" s="2" t="s">
        <v>5</v>
      </c>
      <c r="B247" s="85">
        <v>17</v>
      </c>
      <c r="C247" s="86">
        <v>1.6</v>
      </c>
      <c r="D247" s="4"/>
      <c r="F247">
        <v>1</v>
      </c>
      <c r="G247" s="4"/>
      <c r="I247" s="4"/>
      <c r="K247" s="25">
        <f t="shared" si="17"/>
        <v>0</v>
      </c>
      <c r="L247" s="5">
        <f>AVERAGE(K245:K247)</f>
        <v>0</v>
      </c>
      <c r="O247" s="2" t="s">
        <v>4</v>
      </c>
      <c r="P247" s="85">
        <v>38</v>
      </c>
      <c r="Q247" s="86">
        <v>1.2</v>
      </c>
      <c r="R247" s="4"/>
      <c r="T247">
        <v>1</v>
      </c>
      <c r="U247" s="4"/>
      <c r="W247" s="4"/>
      <c r="Y247" s="5">
        <f t="shared" si="18"/>
        <v>0</v>
      </c>
      <c r="Z247" s="5"/>
    </row>
    <row r="248" spans="1:26" ht="12.75">
      <c r="A248" s="2" t="s">
        <v>5</v>
      </c>
      <c r="B248" s="85">
        <v>34</v>
      </c>
      <c r="C248" s="86">
        <v>1.9</v>
      </c>
      <c r="D248" s="4"/>
      <c r="F248">
        <v>1</v>
      </c>
      <c r="G248" s="4"/>
      <c r="H248" s="4"/>
      <c r="I248" s="4"/>
      <c r="K248" s="25">
        <f t="shared" si="17"/>
        <v>0</v>
      </c>
      <c r="L248" s="5"/>
      <c r="O248" s="2" t="s">
        <v>5</v>
      </c>
      <c r="P248" s="85">
        <v>17</v>
      </c>
      <c r="Q248" s="86">
        <v>1.6</v>
      </c>
      <c r="R248" s="4"/>
      <c r="T248">
        <v>1</v>
      </c>
      <c r="U248" s="4"/>
      <c r="W248" s="4"/>
      <c r="Y248" s="5">
        <f t="shared" si="18"/>
        <v>0</v>
      </c>
      <c r="Z248" s="5">
        <f>AVERAGE(Y246:Y248)</f>
        <v>0</v>
      </c>
    </row>
    <row r="249" spans="1:26" ht="12.75">
      <c r="A249" s="2" t="s">
        <v>5</v>
      </c>
      <c r="B249" s="85">
        <v>39</v>
      </c>
      <c r="C249" s="86">
        <v>1.9</v>
      </c>
      <c r="D249" s="4"/>
      <c r="F249">
        <v>1</v>
      </c>
      <c r="G249" s="4"/>
      <c r="I249" s="4"/>
      <c r="K249" s="25">
        <f t="shared" si="17"/>
        <v>0</v>
      </c>
      <c r="L249" s="5"/>
      <c r="O249" s="2" t="s">
        <v>5</v>
      </c>
      <c r="P249" s="85">
        <v>34</v>
      </c>
      <c r="Q249" s="86">
        <v>1.9</v>
      </c>
      <c r="R249" s="4"/>
      <c r="T249">
        <v>1</v>
      </c>
      <c r="U249" s="4"/>
      <c r="V249" s="4"/>
      <c r="W249" s="4"/>
      <c r="Y249" s="5">
        <f t="shared" si="18"/>
        <v>0</v>
      </c>
      <c r="Z249" s="5"/>
    </row>
    <row r="250" spans="1:26" ht="12.75">
      <c r="A250" s="2" t="s">
        <v>6</v>
      </c>
      <c r="B250" s="85">
        <v>9</v>
      </c>
      <c r="C250" s="86">
        <v>0.4</v>
      </c>
      <c r="D250" s="15"/>
      <c r="F250">
        <v>1</v>
      </c>
      <c r="G250" s="4"/>
      <c r="H250" s="4"/>
      <c r="I250" s="4"/>
      <c r="K250" s="25">
        <f t="shared" si="17"/>
        <v>0</v>
      </c>
      <c r="L250" s="5">
        <f>AVERAGE(K250:K252)</f>
        <v>0</v>
      </c>
      <c r="O250" s="2" t="s">
        <v>5</v>
      </c>
      <c r="P250" s="85">
        <v>39</v>
      </c>
      <c r="Q250" s="86">
        <v>1.9</v>
      </c>
      <c r="R250" s="4"/>
      <c r="T250">
        <v>1</v>
      </c>
      <c r="U250" s="4"/>
      <c r="W250" s="4"/>
      <c r="Y250" s="5">
        <f t="shared" si="18"/>
        <v>0</v>
      </c>
      <c r="Z250" s="5"/>
    </row>
    <row r="251" spans="1:26" ht="12.75">
      <c r="A251" s="2" t="s">
        <v>6</v>
      </c>
      <c r="B251" s="85">
        <v>29</v>
      </c>
      <c r="C251" s="86">
        <v>0.7</v>
      </c>
      <c r="D251" s="15"/>
      <c r="F251">
        <v>1</v>
      </c>
      <c r="G251" s="4"/>
      <c r="I251" s="4"/>
      <c r="K251" s="25">
        <f t="shared" si="17"/>
        <v>0</v>
      </c>
      <c r="L251" s="5"/>
      <c r="O251" s="2" t="s">
        <v>6</v>
      </c>
      <c r="P251" s="85">
        <v>9</v>
      </c>
      <c r="Q251" s="86">
        <v>0.4</v>
      </c>
      <c r="R251" s="15"/>
      <c r="T251">
        <v>1</v>
      </c>
      <c r="U251" s="4"/>
      <c r="W251" s="4"/>
      <c r="Y251" s="5">
        <f t="shared" si="18"/>
        <v>0</v>
      </c>
      <c r="Z251" s="5">
        <f>AVERAGE(Y251:Y253)</f>
        <v>0</v>
      </c>
    </row>
    <row r="252" spans="1:26" ht="12.75">
      <c r="A252" s="2" t="s">
        <v>6</v>
      </c>
      <c r="B252" s="85">
        <v>35</v>
      </c>
      <c r="C252" s="86">
        <v>0.8</v>
      </c>
      <c r="D252" s="15"/>
      <c r="F252">
        <v>1</v>
      </c>
      <c r="G252" s="4"/>
      <c r="I252" s="4"/>
      <c r="K252" s="25">
        <f t="shared" si="17"/>
        <v>0</v>
      </c>
      <c r="L252" s="5"/>
      <c r="O252" s="2" t="s">
        <v>6</v>
      </c>
      <c r="P252" s="85">
        <v>29</v>
      </c>
      <c r="Q252" s="86">
        <v>0.7</v>
      </c>
      <c r="R252" s="15"/>
      <c r="T252">
        <v>1</v>
      </c>
      <c r="U252" s="4"/>
      <c r="W252" s="4"/>
      <c r="Y252" s="5">
        <f t="shared" si="18"/>
        <v>0</v>
      </c>
      <c r="Z252" s="5"/>
    </row>
    <row r="253" spans="1:26" ht="12.75">
      <c r="A253" s="2" t="s">
        <v>7</v>
      </c>
      <c r="B253" s="85">
        <v>10</v>
      </c>
      <c r="C253" s="86">
        <v>0.5</v>
      </c>
      <c r="D253" s="4"/>
      <c r="F253">
        <v>1</v>
      </c>
      <c r="G253" s="4"/>
      <c r="I253" s="4"/>
      <c r="K253" s="25">
        <f t="shared" si="17"/>
        <v>0</v>
      </c>
      <c r="L253" s="5">
        <f>AVERAGE(K253:K255)</f>
        <v>0</v>
      </c>
      <c r="O253" s="2" t="s">
        <v>6</v>
      </c>
      <c r="P253" s="85">
        <v>35</v>
      </c>
      <c r="Q253" s="86">
        <v>0.8</v>
      </c>
      <c r="R253" s="15"/>
      <c r="T253">
        <v>1</v>
      </c>
      <c r="U253" s="4"/>
      <c r="W253" s="4"/>
      <c r="Y253" s="5">
        <f t="shared" si="18"/>
        <v>0</v>
      </c>
      <c r="Z253" s="5"/>
    </row>
    <row r="254" spans="1:26" ht="12.75">
      <c r="A254" s="2" t="s">
        <v>7</v>
      </c>
      <c r="B254" s="85">
        <v>21</v>
      </c>
      <c r="C254" s="86">
        <v>1</v>
      </c>
      <c r="D254" s="4"/>
      <c r="F254">
        <v>1</v>
      </c>
      <c r="G254" s="4"/>
      <c r="I254" s="4"/>
      <c r="K254" s="25">
        <f t="shared" si="17"/>
        <v>0</v>
      </c>
      <c r="L254" s="5"/>
      <c r="O254" s="2" t="s">
        <v>7</v>
      </c>
      <c r="P254" s="85">
        <v>10</v>
      </c>
      <c r="Q254" s="86">
        <v>0.5</v>
      </c>
      <c r="R254" s="4"/>
      <c r="T254">
        <v>1</v>
      </c>
      <c r="U254" s="4"/>
      <c r="W254" s="4"/>
      <c r="Y254" s="5">
        <f t="shared" si="18"/>
        <v>0</v>
      </c>
      <c r="Z254" s="5">
        <f>AVERAGE(Y254:Y256)</f>
        <v>0</v>
      </c>
    </row>
    <row r="255" spans="1:26" ht="12.75">
      <c r="A255" s="2" t="s">
        <v>7</v>
      </c>
      <c r="B255" s="85">
        <v>47</v>
      </c>
      <c r="C255" s="86">
        <v>1.9</v>
      </c>
      <c r="D255" s="4"/>
      <c r="F255">
        <v>1</v>
      </c>
      <c r="G255" s="4"/>
      <c r="I255" s="4"/>
      <c r="K255" s="25">
        <f t="shared" si="17"/>
        <v>0</v>
      </c>
      <c r="L255" s="5"/>
      <c r="O255" s="2" t="s">
        <v>7</v>
      </c>
      <c r="P255" s="85">
        <v>21</v>
      </c>
      <c r="Q255" s="86">
        <v>1</v>
      </c>
      <c r="R255" s="4"/>
      <c r="T255">
        <v>1</v>
      </c>
      <c r="U255" s="4"/>
      <c r="W255" s="4"/>
      <c r="Y255" s="5">
        <f t="shared" si="18"/>
        <v>0</v>
      </c>
      <c r="Z255" s="5"/>
    </row>
    <row r="256" spans="15:26" ht="12.75">
      <c r="O256" s="2" t="s">
        <v>7</v>
      </c>
      <c r="P256" s="85">
        <v>47</v>
      </c>
      <c r="Q256" s="86">
        <v>1.9</v>
      </c>
      <c r="R256" s="4"/>
      <c r="T256">
        <v>1</v>
      </c>
      <c r="U256" s="4"/>
      <c r="W256" s="4"/>
      <c r="Y256" s="5">
        <f t="shared" si="18"/>
        <v>0</v>
      </c>
      <c r="Z256" s="5"/>
    </row>
    <row r="257" spans="17:23" ht="12.75">
      <c r="Q257" s="4"/>
      <c r="W257" s="17"/>
    </row>
    <row r="260" spans="1:6" ht="12.75">
      <c r="A260" s="11" t="s">
        <v>147</v>
      </c>
      <c r="C260" s="16" t="s">
        <v>150</v>
      </c>
      <c r="D260" s="7"/>
      <c r="F260" s="5"/>
    </row>
    <row r="261" spans="1:12" ht="12.75">
      <c r="A261" s="1" t="s">
        <v>0</v>
      </c>
      <c r="B261" s="6" t="s">
        <v>8</v>
      </c>
      <c r="C261" s="49" t="s">
        <v>15</v>
      </c>
      <c r="D261" s="6" t="s">
        <v>9</v>
      </c>
      <c r="E261" s="9" t="s">
        <v>10</v>
      </c>
      <c r="F261" s="9" t="s">
        <v>65</v>
      </c>
      <c r="G261" s="6" t="s">
        <v>1</v>
      </c>
      <c r="H261" s="6" t="s">
        <v>20</v>
      </c>
      <c r="I261" s="13" t="s">
        <v>21</v>
      </c>
      <c r="J261" s="6" t="s">
        <v>22</v>
      </c>
      <c r="K261" s="14" t="s">
        <v>23</v>
      </c>
      <c r="L261" s="6" t="s">
        <v>24</v>
      </c>
    </row>
    <row r="262" spans="1:12" ht="12.75">
      <c r="A262" s="40" t="s">
        <v>2</v>
      </c>
      <c r="B262" s="2">
        <v>9</v>
      </c>
      <c r="C262" s="16">
        <v>0.3</v>
      </c>
      <c r="D262" s="42"/>
      <c r="E262" s="42"/>
      <c r="F262" s="40">
        <v>1</v>
      </c>
      <c r="G262" s="42"/>
      <c r="H262" s="40"/>
      <c r="I262" s="4"/>
      <c r="J262" s="40"/>
      <c r="K262" s="47">
        <f>H262/0.133</f>
        <v>0</v>
      </c>
      <c r="L262" s="5">
        <f>AVERAGE(K262:K264)</f>
        <v>0</v>
      </c>
    </row>
    <row r="263" spans="1:12" ht="12.75">
      <c r="A263" s="40" t="s">
        <v>2</v>
      </c>
      <c r="B263" s="2">
        <v>20</v>
      </c>
      <c r="C263" s="16">
        <v>0.4</v>
      </c>
      <c r="D263" s="42"/>
      <c r="E263" s="42"/>
      <c r="F263" s="40">
        <v>1</v>
      </c>
      <c r="G263" s="42"/>
      <c r="H263" s="40"/>
      <c r="I263" s="4"/>
      <c r="J263" s="40"/>
      <c r="K263" s="47">
        <f aca="true" t="shared" si="19" ref="K263:K291">H263/0.133</f>
        <v>0</v>
      </c>
      <c r="L263" s="5"/>
    </row>
    <row r="264" spans="1:12" ht="12.75">
      <c r="A264" s="2" t="s">
        <v>2</v>
      </c>
      <c r="B264" s="2">
        <v>38</v>
      </c>
      <c r="C264" s="16">
        <v>0.9</v>
      </c>
      <c r="D264" s="4"/>
      <c r="F264">
        <v>1</v>
      </c>
      <c r="G264" s="4"/>
      <c r="I264" s="4"/>
      <c r="K264" s="25">
        <f t="shared" si="19"/>
        <v>0</v>
      </c>
      <c r="L264" s="5"/>
    </row>
    <row r="265" spans="1:12" ht="12.75">
      <c r="A265" s="2" t="s">
        <v>3</v>
      </c>
      <c r="B265" s="2">
        <v>6</v>
      </c>
      <c r="C265" s="16">
        <v>0.2</v>
      </c>
      <c r="D265" s="76"/>
      <c r="E265" s="75"/>
      <c r="F265" s="72">
        <v>1</v>
      </c>
      <c r="G265" s="77"/>
      <c r="H265" s="77"/>
      <c r="I265" s="75"/>
      <c r="K265" s="25">
        <f t="shared" si="19"/>
        <v>0</v>
      </c>
      <c r="L265" s="78">
        <f>AVERAGE(K265:K267)</f>
        <v>0</v>
      </c>
    </row>
    <row r="266" spans="1:12" ht="12.75">
      <c r="A266" s="2" t="s">
        <v>3</v>
      </c>
      <c r="B266" s="2">
        <v>27</v>
      </c>
      <c r="C266" s="16">
        <v>0.7</v>
      </c>
      <c r="D266" s="4"/>
      <c r="E266" s="4"/>
      <c r="F266">
        <v>1</v>
      </c>
      <c r="G266" s="16"/>
      <c r="I266" s="4"/>
      <c r="K266" s="25">
        <f t="shared" si="19"/>
        <v>0</v>
      </c>
      <c r="L266" s="5"/>
    </row>
    <row r="267" spans="1:12" ht="12.75">
      <c r="A267" s="2" t="s">
        <v>3</v>
      </c>
      <c r="B267" s="83">
        <v>41</v>
      </c>
      <c r="C267" s="84">
        <v>1</v>
      </c>
      <c r="D267" s="4"/>
      <c r="E267" s="7"/>
      <c r="F267">
        <v>1</v>
      </c>
      <c r="G267" s="4"/>
      <c r="I267" s="4"/>
      <c r="K267" s="25">
        <f t="shared" si="19"/>
        <v>0</v>
      </c>
      <c r="L267" s="5"/>
    </row>
    <row r="268" spans="1:12" ht="12.75">
      <c r="A268" s="2" t="s">
        <v>11</v>
      </c>
      <c r="B268" s="85">
        <v>10</v>
      </c>
      <c r="C268" s="86">
        <v>0.4</v>
      </c>
      <c r="D268" s="4"/>
      <c r="E268" s="7"/>
      <c r="F268">
        <v>1</v>
      </c>
      <c r="G268" s="5"/>
      <c r="H268" s="5"/>
      <c r="I268" s="4"/>
      <c r="K268" s="25">
        <f t="shared" si="19"/>
        <v>0</v>
      </c>
      <c r="L268" s="5">
        <f>AVERAGE(K268:K270)</f>
        <v>0</v>
      </c>
    </row>
    <row r="269" spans="1:12" ht="12.75">
      <c r="A269" s="2" t="s">
        <v>11</v>
      </c>
      <c r="B269" s="85">
        <v>34</v>
      </c>
      <c r="C269" s="86">
        <v>0.5</v>
      </c>
      <c r="D269" s="4"/>
      <c r="E269" s="7"/>
      <c r="F269">
        <v>1</v>
      </c>
      <c r="G269" s="5"/>
      <c r="H269" s="5"/>
      <c r="I269" s="4"/>
      <c r="K269" s="25">
        <f t="shared" si="19"/>
        <v>0</v>
      </c>
      <c r="L269" s="5"/>
    </row>
    <row r="270" spans="1:12" ht="12.75">
      <c r="A270" s="2" t="s">
        <v>11</v>
      </c>
      <c r="B270" s="85">
        <v>38</v>
      </c>
      <c r="C270" s="86">
        <v>0.7</v>
      </c>
      <c r="D270" s="4"/>
      <c r="E270" s="7"/>
      <c r="F270">
        <v>1</v>
      </c>
      <c r="G270" s="4"/>
      <c r="I270" s="4"/>
      <c r="K270" s="25">
        <f t="shared" si="19"/>
        <v>0</v>
      </c>
      <c r="L270" s="5"/>
    </row>
    <row r="271" spans="1:12" ht="12.75">
      <c r="A271" s="2" t="s">
        <v>12</v>
      </c>
      <c r="B271" s="85">
        <v>16</v>
      </c>
      <c r="C271" s="86">
        <v>0.4</v>
      </c>
      <c r="D271" s="15"/>
      <c r="E271" s="7"/>
      <c r="F271">
        <v>1</v>
      </c>
      <c r="G271" s="4"/>
      <c r="H271" s="4"/>
      <c r="I271" s="4"/>
      <c r="K271" s="25">
        <f t="shared" si="19"/>
        <v>0</v>
      </c>
      <c r="L271" s="5">
        <f>AVERAGE(K271:K273)</f>
        <v>0</v>
      </c>
    </row>
    <row r="272" spans="1:12" ht="12.75">
      <c r="A272" s="2" t="s">
        <v>12</v>
      </c>
      <c r="B272" s="85">
        <v>24</v>
      </c>
      <c r="C272" s="86">
        <v>0.5</v>
      </c>
      <c r="D272" s="4"/>
      <c r="E272" s="7"/>
      <c r="F272">
        <v>1</v>
      </c>
      <c r="G272" s="4"/>
      <c r="H272" s="4"/>
      <c r="I272" s="4"/>
      <c r="K272" s="25">
        <f t="shared" si="19"/>
        <v>0</v>
      </c>
      <c r="L272" s="5"/>
    </row>
    <row r="273" spans="1:12" ht="12.75">
      <c r="A273" s="2" t="s">
        <v>12</v>
      </c>
      <c r="B273" s="85">
        <v>37</v>
      </c>
      <c r="C273" s="86">
        <v>0.7</v>
      </c>
      <c r="D273" s="4"/>
      <c r="E273" s="7"/>
      <c r="F273">
        <v>1</v>
      </c>
      <c r="G273" s="4"/>
      <c r="H273" s="4"/>
      <c r="I273" s="4"/>
      <c r="K273" s="25">
        <f t="shared" si="19"/>
        <v>0</v>
      </c>
      <c r="L273" s="5"/>
    </row>
    <row r="274" spans="1:12" ht="12.75">
      <c r="A274" s="2" t="s">
        <v>13</v>
      </c>
      <c r="B274" s="85">
        <v>8</v>
      </c>
      <c r="C274" s="86">
        <v>0.7</v>
      </c>
      <c r="D274" s="4"/>
      <c r="E274" s="7"/>
      <c r="F274">
        <v>1</v>
      </c>
      <c r="G274" s="4"/>
      <c r="I274" s="4"/>
      <c r="K274" s="25">
        <f t="shared" si="19"/>
        <v>0</v>
      </c>
      <c r="L274" s="5">
        <f>AVERAGE(K274:K276)</f>
        <v>0</v>
      </c>
    </row>
    <row r="275" spans="1:12" ht="12.75">
      <c r="A275" s="2" t="s">
        <v>13</v>
      </c>
      <c r="B275" s="85">
        <v>18</v>
      </c>
      <c r="C275" s="86">
        <v>1.3</v>
      </c>
      <c r="D275" s="4"/>
      <c r="E275" s="7"/>
      <c r="F275">
        <v>1</v>
      </c>
      <c r="G275" s="4"/>
      <c r="I275" s="4"/>
      <c r="K275" s="25">
        <f t="shared" si="19"/>
        <v>0</v>
      </c>
      <c r="L275" s="5"/>
    </row>
    <row r="276" spans="1:12" ht="12.75">
      <c r="A276" s="2" t="s">
        <v>13</v>
      </c>
      <c r="B276" s="85">
        <v>36</v>
      </c>
      <c r="C276" s="86">
        <v>1.6</v>
      </c>
      <c r="D276" s="4"/>
      <c r="E276" s="7"/>
      <c r="F276">
        <v>1</v>
      </c>
      <c r="G276" s="4"/>
      <c r="H276" s="4"/>
      <c r="I276" s="4"/>
      <c r="K276" s="25">
        <f t="shared" si="19"/>
        <v>0</v>
      </c>
      <c r="L276" s="5"/>
    </row>
    <row r="277" spans="1:12" ht="12.75">
      <c r="A277" s="2" t="s">
        <v>14</v>
      </c>
      <c r="B277" s="85">
        <v>5</v>
      </c>
      <c r="C277" s="86">
        <v>0.3</v>
      </c>
      <c r="D277" s="4"/>
      <c r="E277" s="7"/>
      <c r="F277">
        <v>1</v>
      </c>
      <c r="G277" s="4"/>
      <c r="H277" s="4"/>
      <c r="I277" s="4"/>
      <c r="K277" s="25">
        <f t="shared" si="19"/>
        <v>0</v>
      </c>
      <c r="L277" s="5">
        <f>AVERAGE(K277:K279)</f>
        <v>0</v>
      </c>
    </row>
    <row r="278" spans="1:12" ht="12.75">
      <c r="A278" s="2" t="s">
        <v>14</v>
      </c>
      <c r="B278" s="85">
        <v>31</v>
      </c>
      <c r="C278" s="86">
        <v>0.8</v>
      </c>
      <c r="D278" s="4"/>
      <c r="E278" s="7"/>
      <c r="F278">
        <v>1</v>
      </c>
      <c r="G278" s="4"/>
      <c r="I278" s="4"/>
      <c r="K278" s="25">
        <f t="shared" si="19"/>
        <v>0</v>
      </c>
      <c r="L278" s="5"/>
    </row>
    <row r="279" spans="1:12" ht="12.75">
      <c r="A279" s="2" t="s">
        <v>14</v>
      </c>
      <c r="B279" s="85">
        <v>47</v>
      </c>
      <c r="C279" s="86">
        <v>0.9</v>
      </c>
      <c r="D279" s="4"/>
      <c r="E279" s="7"/>
      <c r="F279">
        <v>1</v>
      </c>
      <c r="G279" s="4"/>
      <c r="I279" s="4"/>
      <c r="K279" s="25">
        <f t="shared" si="19"/>
        <v>0</v>
      </c>
      <c r="L279" s="5"/>
    </row>
    <row r="280" spans="1:12" ht="12.75">
      <c r="A280" s="2" t="s">
        <v>4</v>
      </c>
      <c r="B280" s="85">
        <v>4</v>
      </c>
      <c r="C280" s="86">
        <v>0.2</v>
      </c>
      <c r="D280" s="4"/>
      <c r="F280">
        <v>1</v>
      </c>
      <c r="G280" s="4"/>
      <c r="H280" s="4"/>
      <c r="I280" s="4"/>
      <c r="K280" s="25">
        <f t="shared" si="19"/>
        <v>0</v>
      </c>
      <c r="L280" s="5">
        <f>AVERAGE(K280:K282)</f>
        <v>0</v>
      </c>
    </row>
    <row r="281" spans="1:12" ht="12.75">
      <c r="A281" s="2" t="s">
        <v>4</v>
      </c>
      <c r="B281" s="85">
        <v>27</v>
      </c>
      <c r="C281" s="86">
        <v>1</v>
      </c>
      <c r="D281" s="4"/>
      <c r="F281">
        <v>1</v>
      </c>
      <c r="G281" s="4"/>
      <c r="H281" s="4"/>
      <c r="I281" s="4"/>
      <c r="K281" s="25">
        <f t="shared" si="19"/>
        <v>0</v>
      </c>
      <c r="L281" s="5"/>
    </row>
    <row r="282" spans="1:12" ht="12.75">
      <c r="A282" s="2" t="s">
        <v>4</v>
      </c>
      <c r="B282" s="85">
        <v>38</v>
      </c>
      <c r="C282" s="86">
        <v>1.2</v>
      </c>
      <c r="D282" s="4"/>
      <c r="F282">
        <v>1</v>
      </c>
      <c r="G282" s="4"/>
      <c r="I282" s="4"/>
      <c r="K282" s="25">
        <f t="shared" si="19"/>
        <v>0</v>
      </c>
      <c r="L282" s="5"/>
    </row>
    <row r="283" spans="1:12" ht="12.75">
      <c r="A283" s="2" t="s">
        <v>5</v>
      </c>
      <c r="B283" s="85">
        <v>17</v>
      </c>
      <c r="C283" s="86">
        <v>1.6</v>
      </c>
      <c r="D283" s="4"/>
      <c r="F283">
        <v>1</v>
      </c>
      <c r="G283" s="4"/>
      <c r="I283" s="4"/>
      <c r="K283" s="25">
        <f t="shared" si="19"/>
        <v>0</v>
      </c>
      <c r="L283" s="5">
        <f>AVERAGE(K283:K285)</f>
        <v>0.8270676691729323</v>
      </c>
    </row>
    <row r="284" spans="1:12" ht="12.75">
      <c r="A284" s="2" t="s">
        <v>5</v>
      </c>
      <c r="B284" s="85">
        <v>34</v>
      </c>
      <c r="C284" s="86">
        <v>1.9</v>
      </c>
      <c r="D284" s="4"/>
      <c r="F284">
        <v>1</v>
      </c>
      <c r="G284" s="4"/>
      <c r="H284" s="4"/>
      <c r="I284" s="4"/>
      <c r="K284" s="25">
        <f t="shared" si="19"/>
        <v>0</v>
      </c>
      <c r="L284" s="5"/>
    </row>
    <row r="285" spans="1:12" ht="12.75">
      <c r="A285" s="2" t="s">
        <v>5</v>
      </c>
      <c r="B285" s="85">
        <v>39</v>
      </c>
      <c r="C285" s="86">
        <v>1.9</v>
      </c>
      <c r="D285" s="4">
        <v>6.12</v>
      </c>
      <c r="F285">
        <v>1</v>
      </c>
      <c r="G285" s="4">
        <v>0.33</v>
      </c>
      <c r="H285" s="4">
        <v>0.33</v>
      </c>
      <c r="I285" s="4">
        <f>100*H285/D285</f>
        <v>5.3921568627450975</v>
      </c>
      <c r="K285" s="25">
        <f t="shared" si="19"/>
        <v>2.481203007518797</v>
      </c>
      <c r="L285" s="5"/>
    </row>
    <row r="286" spans="1:12" ht="12.75">
      <c r="A286" s="2" t="s">
        <v>6</v>
      </c>
      <c r="B286" s="85">
        <v>9</v>
      </c>
      <c r="C286" s="86">
        <v>0.4</v>
      </c>
      <c r="D286" s="15"/>
      <c r="F286">
        <v>1</v>
      </c>
      <c r="G286" s="4"/>
      <c r="H286" s="4"/>
      <c r="I286" s="4"/>
      <c r="K286" s="25">
        <f t="shared" si="19"/>
        <v>0</v>
      </c>
      <c r="L286" s="5">
        <f>AVERAGE(K286:K288)</f>
        <v>0</v>
      </c>
    </row>
    <row r="287" spans="1:12" ht="12.75">
      <c r="A287" s="2" t="s">
        <v>6</v>
      </c>
      <c r="B287" s="85">
        <v>29</v>
      </c>
      <c r="C287" s="86">
        <v>0.7</v>
      </c>
      <c r="D287" s="15"/>
      <c r="F287">
        <v>1</v>
      </c>
      <c r="G287" s="4"/>
      <c r="I287" s="4"/>
      <c r="K287" s="25">
        <f t="shared" si="19"/>
        <v>0</v>
      </c>
      <c r="L287" s="5"/>
    </row>
    <row r="288" spans="1:12" ht="12.75">
      <c r="A288" s="2" t="s">
        <v>6</v>
      </c>
      <c r="B288" s="85">
        <v>35</v>
      </c>
      <c r="C288" s="86">
        <v>0.8</v>
      </c>
      <c r="D288" s="15"/>
      <c r="F288">
        <v>1</v>
      </c>
      <c r="G288" s="4"/>
      <c r="I288" s="4"/>
      <c r="K288" s="25">
        <f t="shared" si="19"/>
        <v>0</v>
      </c>
      <c r="L288" s="5"/>
    </row>
    <row r="289" spans="1:12" ht="12.75">
      <c r="A289" s="2" t="s">
        <v>7</v>
      </c>
      <c r="B289" s="85">
        <v>10</v>
      </c>
      <c r="C289" s="86">
        <v>0.5</v>
      </c>
      <c r="D289" s="4"/>
      <c r="F289">
        <v>1</v>
      </c>
      <c r="G289" s="4"/>
      <c r="I289" s="4"/>
      <c r="K289" s="25">
        <f t="shared" si="19"/>
        <v>0</v>
      </c>
      <c r="L289" s="5">
        <f>AVERAGE(K289:K291)</f>
        <v>0</v>
      </c>
    </row>
    <row r="290" spans="1:12" ht="12.75">
      <c r="A290" s="2" t="s">
        <v>7</v>
      </c>
      <c r="B290" s="85">
        <v>21</v>
      </c>
      <c r="C290" s="86">
        <v>1</v>
      </c>
      <c r="D290" s="4"/>
      <c r="F290">
        <v>1</v>
      </c>
      <c r="G290" s="4"/>
      <c r="I290" s="4"/>
      <c r="K290" s="25">
        <f t="shared" si="19"/>
        <v>0</v>
      </c>
      <c r="L290" s="5"/>
    </row>
    <row r="291" spans="1:12" ht="12.75">
      <c r="A291" s="2" t="s">
        <v>7</v>
      </c>
      <c r="B291" s="85">
        <v>47</v>
      </c>
      <c r="C291" s="86">
        <v>1.9</v>
      </c>
      <c r="D291" s="4"/>
      <c r="F291">
        <v>1</v>
      </c>
      <c r="G291" s="4"/>
      <c r="I291" s="4"/>
      <c r="K291" s="25">
        <f t="shared" si="19"/>
        <v>0</v>
      </c>
      <c r="L29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5"/>
  <sheetViews>
    <sheetView tabSelected="1" zoomScalePageLayoutView="0" workbookViewId="0" topLeftCell="A1">
      <selection activeCell="C39" sqref="C39"/>
    </sheetView>
  </sheetViews>
  <sheetFormatPr defaultColWidth="6.57421875" defaultRowHeight="12.75"/>
  <cols>
    <col min="1" max="1" width="6.57421875" style="25" customWidth="1"/>
    <col min="2" max="3" width="7.7109375" style="25" customWidth="1"/>
    <col min="4" max="4" width="10.28125" style="5" customWidth="1"/>
    <col min="5" max="25" width="6.57421875" style="5" customWidth="1"/>
    <col min="26" max="26" width="7.7109375" style="25" customWidth="1"/>
    <col min="27" max="28" width="6.57421875" style="5" customWidth="1"/>
    <col min="29" max="29" width="8.8515625" style="5" customWidth="1"/>
    <col min="30" max="16384" width="6.57421875" style="5" customWidth="1"/>
  </cols>
  <sheetData>
    <row r="1" ht="12.75"/>
    <row r="2" ht="12.75">
      <c r="A2" s="25" t="s">
        <v>148</v>
      </c>
    </row>
    <row r="3" ht="12.75">
      <c r="X3" s="50" t="s">
        <v>116</v>
      </c>
    </row>
    <row r="4" spans="2:23" ht="12.75">
      <c r="B4" s="26" t="s">
        <v>66</v>
      </c>
      <c r="C4" s="26"/>
      <c r="W4" s="50"/>
    </row>
    <row r="5" spans="2:28" ht="12.75">
      <c r="B5" s="27" t="s">
        <v>67</v>
      </c>
      <c r="C5" s="27" t="s">
        <v>68</v>
      </c>
      <c r="D5" s="28" t="s">
        <v>69</v>
      </c>
      <c r="E5" s="28" t="s">
        <v>96</v>
      </c>
      <c r="F5" s="28" t="s">
        <v>70</v>
      </c>
      <c r="G5" s="28" t="s">
        <v>71</v>
      </c>
      <c r="H5" s="28" t="s">
        <v>72</v>
      </c>
      <c r="I5" s="28" t="s">
        <v>111</v>
      </c>
      <c r="J5" s="28" t="s">
        <v>73</v>
      </c>
      <c r="K5" s="57" t="s">
        <v>102</v>
      </c>
      <c r="L5" s="28" t="s">
        <v>74</v>
      </c>
      <c r="M5" s="28" t="s">
        <v>75</v>
      </c>
      <c r="N5" s="28" t="s">
        <v>76</v>
      </c>
      <c r="O5" s="28" t="s">
        <v>77</v>
      </c>
      <c r="P5" s="28" t="s">
        <v>78</v>
      </c>
      <c r="Q5" s="28" t="s">
        <v>79</v>
      </c>
      <c r="R5" s="28" t="s">
        <v>80</v>
      </c>
      <c r="S5" s="28" t="s">
        <v>81</v>
      </c>
      <c r="T5" s="28" t="s">
        <v>82</v>
      </c>
      <c r="U5" s="57" t="s">
        <v>162</v>
      </c>
      <c r="V5" s="28" t="s">
        <v>83</v>
      </c>
      <c r="W5" s="57" t="s">
        <v>103</v>
      </c>
      <c r="X5" s="57" t="s">
        <v>118</v>
      </c>
      <c r="Y5" s="57" t="s">
        <v>161</v>
      </c>
      <c r="Z5" s="29" t="s">
        <v>84</v>
      </c>
      <c r="AB5" s="41"/>
    </row>
    <row r="6" spans="1:28" ht="12.75">
      <c r="A6" s="30" t="s">
        <v>85</v>
      </c>
      <c r="B6" s="26"/>
      <c r="C6" s="26"/>
      <c r="AB6" s="41"/>
    </row>
    <row r="7" spans="1:28" ht="12.75">
      <c r="A7" s="31" t="s">
        <v>2</v>
      </c>
      <c r="B7" s="90">
        <v>21.879699248120303</v>
      </c>
      <c r="C7" s="91">
        <v>0</v>
      </c>
      <c r="D7" s="5">
        <v>1.9799498746867166</v>
      </c>
      <c r="E7" s="51">
        <v>0</v>
      </c>
      <c r="F7" s="51">
        <v>0</v>
      </c>
      <c r="G7" s="51">
        <v>0</v>
      </c>
      <c r="H7" s="5">
        <v>0</v>
      </c>
      <c r="I7" s="51">
        <v>0</v>
      </c>
      <c r="J7" s="51">
        <v>0</v>
      </c>
      <c r="K7" s="5">
        <v>0</v>
      </c>
      <c r="L7" s="5">
        <v>0</v>
      </c>
      <c r="M7" s="51">
        <v>0</v>
      </c>
      <c r="N7" s="5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">
        <v>0</v>
      </c>
      <c r="U7" s="5">
        <v>0</v>
      </c>
      <c r="V7" s="5">
        <v>0</v>
      </c>
      <c r="W7" s="5">
        <v>0</v>
      </c>
      <c r="X7" s="5">
        <v>0.06766917293233082</v>
      </c>
      <c r="Y7" s="5">
        <v>0</v>
      </c>
      <c r="Z7" s="25">
        <f>SUM(B7:Y7)</f>
        <v>23.92731829573935</v>
      </c>
      <c r="AB7" s="41"/>
    </row>
    <row r="8" spans="1:28" ht="12.75">
      <c r="A8" s="31" t="s">
        <v>3</v>
      </c>
      <c r="B8" s="90">
        <v>65.51378446115287</v>
      </c>
      <c r="C8" s="91">
        <v>0</v>
      </c>
      <c r="D8" s="5">
        <v>8.167919799498746</v>
      </c>
      <c r="E8" s="51">
        <v>0</v>
      </c>
      <c r="F8" s="51">
        <v>0</v>
      </c>
      <c r="G8" s="51">
        <v>0</v>
      </c>
      <c r="H8" s="5">
        <v>0</v>
      </c>
      <c r="I8" s="51">
        <v>0</v>
      </c>
      <c r="J8" s="51">
        <v>0</v>
      </c>
      <c r="K8" s="5">
        <v>0</v>
      </c>
      <c r="L8" s="5">
        <v>0.8671679197994986</v>
      </c>
      <c r="M8" s="51">
        <v>0</v>
      </c>
      <c r="N8" s="5">
        <v>0</v>
      </c>
      <c r="O8" s="51">
        <v>0</v>
      </c>
      <c r="P8" s="51">
        <v>0</v>
      </c>
      <c r="Q8" s="51">
        <v>0</v>
      </c>
      <c r="R8" s="59">
        <v>0</v>
      </c>
      <c r="S8" s="51">
        <v>0</v>
      </c>
      <c r="T8" s="5">
        <v>0</v>
      </c>
      <c r="U8" s="5">
        <v>0</v>
      </c>
      <c r="V8" s="5">
        <v>0.002506265664160401</v>
      </c>
      <c r="W8" s="5">
        <v>0</v>
      </c>
      <c r="X8" s="5">
        <v>0.22556390977443608</v>
      </c>
      <c r="Y8" s="5">
        <v>0</v>
      </c>
      <c r="Z8" s="25">
        <f aca="true" t="shared" si="0" ref="Z8:Z16">SUM(B8:Y8)</f>
        <v>74.77694235588972</v>
      </c>
      <c r="AB8" s="41"/>
    </row>
    <row r="9" spans="1:28" ht="12.75">
      <c r="A9" s="31" t="s">
        <v>11</v>
      </c>
      <c r="B9" s="90">
        <v>0.7518796992481204</v>
      </c>
      <c r="C9" s="91">
        <v>0</v>
      </c>
      <c r="D9" s="5">
        <v>28.320802005012524</v>
      </c>
      <c r="E9" s="51">
        <v>0</v>
      </c>
      <c r="F9" s="51">
        <v>0</v>
      </c>
      <c r="G9" s="51">
        <v>0</v>
      </c>
      <c r="H9" s="5">
        <v>0</v>
      </c>
      <c r="I9" s="51">
        <v>0</v>
      </c>
      <c r="J9" s="51">
        <v>0</v>
      </c>
      <c r="K9" s="5">
        <v>0</v>
      </c>
      <c r="L9" s="5">
        <v>36.8671679197995</v>
      </c>
      <c r="M9" s="51">
        <v>0</v>
      </c>
      <c r="N9" s="5">
        <v>0</v>
      </c>
      <c r="O9" s="51">
        <v>0</v>
      </c>
      <c r="P9" s="51">
        <v>0</v>
      </c>
      <c r="Q9" s="51">
        <v>0</v>
      </c>
      <c r="R9" s="59">
        <v>0</v>
      </c>
      <c r="S9" s="51">
        <v>0</v>
      </c>
      <c r="T9" s="5">
        <v>0</v>
      </c>
      <c r="U9" s="5">
        <v>0</v>
      </c>
      <c r="V9" s="5">
        <v>0.020050125313283207</v>
      </c>
      <c r="W9" s="5">
        <v>0</v>
      </c>
      <c r="X9" s="5">
        <v>0.38345864661654133</v>
      </c>
      <c r="Y9" s="5">
        <v>0</v>
      </c>
      <c r="Z9" s="25">
        <f t="shared" si="0"/>
        <v>66.34335839598998</v>
      </c>
      <c r="AB9" s="41"/>
    </row>
    <row r="10" spans="1:28" ht="12.75">
      <c r="A10" s="31" t="s">
        <v>12</v>
      </c>
      <c r="B10" s="90">
        <v>0.9022556390977443</v>
      </c>
      <c r="C10" s="91">
        <v>0</v>
      </c>
      <c r="D10" s="5">
        <v>0</v>
      </c>
      <c r="E10" s="51">
        <v>0</v>
      </c>
      <c r="F10" s="51">
        <v>0</v>
      </c>
      <c r="G10" s="51">
        <v>0</v>
      </c>
      <c r="H10" s="5">
        <v>0</v>
      </c>
      <c r="I10" s="51">
        <v>0</v>
      </c>
      <c r="J10" s="51">
        <v>0</v>
      </c>
      <c r="K10" s="5">
        <v>0</v>
      </c>
      <c r="L10" s="5">
        <v>107.66917293233081</v>
      </c>
      <c r="M10" s="51">
        <v>0</v>
      </c>
      <c r="N10" s="5">
        <v>0</v>
      </c>
      <c r="O10" s="51">
        <v>0</v>
      </c>
      <c r="P10" s="5">
        <v>1.6791979949874687</v>
      </c>
      <c r="Q10" s="5">
        <v>0.002506265664160401</v>
      </c>
      <c r="R10" s="59">
        <v>0</v>
      </c>
      <c r="S10" s="51">
        <v>0</v>
      </c>
      <c r="T10" s="5">
        <v>0</v>
      </c>
      <c r="U10" s="5">
        <v>0</v>
      </c>
      <c r="V10" s="5">
        <v>0</v>
      </c>
      <c r="W10" s="5">
        <v>0</v>
      </c>
      <c r="X10" s="5">
        <v>0.6791979949874687</v>
      </c>
      <c r="Y10" s="5">
        <v>0</v>
      </c>
      <c r="Z10" s="25">
        <f t="shared" si="0"/>
        <v>110.93233082706766</v>
      </c>
      <c r="AB10" s="41"/>
    </row>
    <row r="11" spans="1:28" ht="12.75">
      <c r="A11" s="31" t="s">
        <v>13</v>
      </c>
      <c r="B11" s="90">
        <v>47.86967418546366</v>
      </c>
      <c r="C11" s="91">
        <v>0</v>
      </c>
      <c r="D11" s="5">
        <v>0</v>
      </c>
      <c r="E11" s="51">
        <v>0</v>
      </c>
      <c r="F11" s="51">
        <v>0</v>
      </c>
      <c r="G11" s="51">
        <v>0</v>
      </c>
      <c r="H11" s="5">
        <v>0</v>
      </c>
      <c r="I11" s="51">
        <v>0</v>
      </c>
      <c r="J11" s="51">
        <v>0</v>
      </c>
      <c r="K11" s="5">
        <v>0</v>
      </c>
      <c r="L11" s="5">
        <v>0</v>
      </c>
      <c r="M11" s="51">
        <v>0</v>
      </c>
      <c r="N11" s="5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25">
        <f t="shared" si="0"/>
        <v>47.86967418546366</v>
      </c>
      <c r="AB11" s="41"/>
    </row>
    <row r="12" spans="1:28" ht="12.75">
      <c r="A12" s="31" t="s">
        <v>14</v>
      </c>
      <c r="B12" s="90">
        <v>52.68170426065163</v>
      </c>
      <c r="C12" s="91">
        <v>0</v>
      </c>
      <c r="D12" s="5">
        <v>32.882205513784456</v>
      </c>
      <c r="E12" s="51">
        <v>0</v>
      </c>
      <c r="F12" s="51">
        <v>0</v>
      </c>
      <c r="G12" s="51">
        <v>0</v>
      </c>
      <c r="H12" s="5">
        <v>0</v>
      </c>
      <c r="I12" s="51">
        <v>0</v>
      </c>
      <c r="J12" s="51">
        <v>0</v>
      </c>
      <c r="K12" s="5">
        <v>0</v>
      </c>
      <c r="L12" s="5">
        <v>0</v>
      </c>
      <c r="M12" s="51">
        <v>0</v>
      </c>
      <c r="N12" s="5">
        <v>0</v>
      </c>
      <c r="O12" s="51">
        <v>0</v>
      </c>
      <c r="P12" s="51">
        <v>3.8095238095238098</v>
      </c>
      <c r="Q12" s="51">
        <v>0</v>
      </c>
      <c r="R12" s="59">
        <v>0</v>
      </c>
      <c r="S12" s="51">
        <v>0</v>
      </c>
      <c r="T12" s="5">
        <v>0</v>
      </c>
      <c r="U12" s="5">
        <v>0</v>
      </c>
      <c r="V12" s="5">
        <v>0</v>
      </c>
      <c r="W12" s="5">
        <v>4.310776942355889</v>
      </c>
      <c r="X12" s="5">
        <v>0</v>
      </c>
      <c r="Y12" s="5">
        <v>0</v>
      </c>
      <c r="Z12" s="25">
        <f t="shared" si="0"/>
        <v>93.68421052631578</v>
      </c>
      <c r="AB12" s="41"/>
    </row>
    <row r="13" spans="1:28" ht="12.75">
      <c r="A13" s="31" t="s">
        <v>4</v>
      </c>
      <c r="B13" s="90">
        <v>118.86466165413533</v>
      </c>
      <c r="C13" s="91">
        <v>0</v>
      </c>
      <c r="D13" s="5">
        <v>11.478696741854636</v>
      </c>
      <c r="E13" s="51">
        <v>0</v>
      </c>
      <c r="F13" s="51">
        <v>0</v>
      </c>
      <c r="G13" s="51">
        <v>0</v>
      </c>
      <c r="H13" s="5">
        <v>0</v>
      </c>
      <c r="I13" s="51">
        <v>0.09774436090225563</v>
      </c>
      <c r="J13" s="51">
        <v>0</v>
      </c>
      <c r="K13" s="5">
        <v>0</v>
      </c>
      <c r="L13" s="5">
        <v>0</v>
      </c>
      <c r="M13" s="51">
        <v>0</v>
      </c>
      <c r="N13" s="5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">
        <v>0</v>
      </c>
      <c r="U13" s="5">
        <v>1.7994987468671677</v>
      </c>
      <c r="V13" s="5">
        <v>0</v>
      </c>
      <c r="W13" s="5">
        <v>0</v>
      </c>
      <c r="X13" s="5">
        <v>0</v>
      </c>
      <c r="Y13" s="5">
        <v>0</v>
      </c>
      <c r="Z13" s="25">
        <f t="shared" si="0"/>
        <v>132.2406015037594</v>
      </c>
      <c r="AB13" s="41"/>
    </row>
    <row r="14" spans="1:28" ht="12.75">
      <c r="A14" s="31" t="s">
        <v>5</v>
      </c>
      <c r="B14" s="90">
        <v>149.27318295739346</v>
      </c>
      <c r="C14" s="91">
        <v>0</v>
      </c>
      <c r="D14" s="5">
        <v>32.305764411027575</v>
      </c>
      <c r="E14" s="51">
        <v>0</v>
      </c>
      <c r="F14" s="51">
        <v>6.674185463659147</v>
      </c>
      <c r="G14" s="51">
        <v>0</v>
      </c>
      <c r="H14" s="5">
        <v>0</v>
      </c>
      <c r="I14" s="51">
        <v>0</v>
      </c>
      <c r="J14" s="51">
        <v>0</v>
      </c>
      <c r="K14" s="5">
        <v>0</v>
      </c>
      <c r="L14" s="5">
        <v>0</v>
      </c>
      <c r="M14" s="51">
        <v>0</v>
      </c>
      <c r="N14" s="5">
        <v>0.8270676691729323</v>
      </c>
      <c r="O14" s="51">
        <v>0</v>
      </c>
      <c r="P14" s="51">
        <v>0.10025062656641603</v>
      </c>
      <c r="Q14" s="5">
        <v>0.002506265664160401</v>
      </c>
      <c r="R14" s="51">
        <v>0</v>
      </c>
      <c r="S14" s="51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0.09022556390977443</v>
      </c>
      <c r="Z14" s="25">
        <f t="shared" si="0"/>
        <v>189.27318295739343</v>
      </c>
      <c r="AB14" s="41"/>
    </row>
    <row r="15" spans="1:28" ht="12.75">
      <c r="A15" s="31" t="s">
        <v>6</v>
      </c>
      <c r="B15" s="90">
        <v>1.1979949874686717</v>
      </c>
      <c r="C15" s="91">
        <v>0</v>
      </c>
      <c r="D15" s="5">
        <v>69.48370927318295</v>
      </c>
      <c r="E15" s="51">
        <v>0</v>
      </c>
      <c r="F15" s="51">
        <v>0.21804511278195485</v>
      </c>
      <c r="G15" s="51">
        <v>0</v>
      </c>
      <c r="H15" s="5">
        <v>0</v>
      </c>
      <c r="I15" s="51">
        <v>0</v>
      </c>
      <c r="J15" s="51">
        <v>0</v>
      </c>
      <c r="K15" s="5">
        <v>0.6942355889724311</v>
      </c>
      <c r="L15" s="5">
        <v>0.047619047619047616</v>
      </c>
      <c r="M15" s="51">
        <v>0</v>
      </c>
      <c r="N15" s="5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">
        <v>0</v>
      </c>
      <c r="U15" s="5">
        <v>0</v>
      </c>
      <c r="V15" s="5">
        <v>0</v>
      </c>
      <c r="W15" s="58">
        <v>0</v>
      </c>
      <c r="X15" s="5">
        <v>0.8897243107769425</v>
      </c>
      <c r="Y15" s="5">
        <v>0</v>
      </c>
      <c r="Z15" s="25">
        <f>SUM(B15:Y15)</f>
        <v>72.531328320802</v>
      </c>
      <c r="AB15" s="41"/>
    </row>
    <row r="16" spans="1:28" ht="12.75">
      <c r="A16" s="31" t="s">
        <v>7</v>
      </c>
      <c r="B16" s="90">
        <v>14.25062656641604</v>
      </c>
      <c r="C16" s="91">
        <v>0</v>
      </c>
      <c r="D16" s="5">
        <v>38.92230576441103</v>
      </c>
      <c r="E16" s="51">
        <v>0</v>
      </c>
      <c r="F16" s="51">
        <v>0</v>
      </c>
      <c r="G16" s="51">
        <v>0</v>
      </c>
      <c r="H16" s="5">
        <v>0</v>
      </c>
      <c r="I16" s="51">
        <v>0</v>
      </c>
      <c r="J16" s="51">
        <v>0</v>
      </c>
      <c r="K16" s="5">
        <v>0</v>
      </c>
      <c r="L16" s="5">
        <v>0</v>
      </c>
      <c r="M16" s="51">
        <v>0</v>
      </c>
      <c r="N16" s="5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">
        <v>0</v>
      </c>
      <c r="U16" s="5">
        <v>0</v>
      </c>
      <c r="V16" s="5">
        <v>0</v>
      </c>
      <c r="W16" s="5">
        <v>0</v>
      </c>
      <c r="X16" s="5">
        <v>0.2907268170426065</v>
      </c>
      <c r="Y16" s="5">
        <v>0</v>
      </c>
      <c r="Z16" s="25">
        <f t="shared" si="0"/>
        <v>53.46365914786967</v>
      </c>
      <c r="AB16" s="41"/>
    </row>
    <row r="17" spans="1:28" ht="12.75">
      <c r="A17" s="31"/>
      <c r="B17" s="26"/>
      <c r="C17" s="26"/>
      <c r="AB17" s="41"/>
    </row>
    <row r="18" spans="1:28" ht="12.75">
      <c r="A18" s="30" t="s">
        <v>86</v>
      </c>
      <c r="B18" s="30">
        <f>AVERAGE(B7:B16)</f>
        <v>47.318546365914784</v>
      </c>
      <c r="C18" s="30">
        <f>AVERAGE(C7:C16)</f>
        <v>0</v>
      </c>
      <c r="D18" s="30">
        <f>AVERAGE(D7:D16)</f>
        <v>22.354135338345863</v>
      </c>
      <c r="E18" s="32">
        <f aca="true" t="shared" si="1" ref="E18:X18">AVERAGE(E7:E16)</f>
        <v>0</v>
      </c>
      <c r="F18" s="32">
        <f t="shared" si="1"/>
        <v>0.6892230576441102</v>
      </c>
      <c r="G18" s="32">
        <f t="shared" si="1"/>
        <v>0</v>
      </c>
      <c r="H18" s="32">
        <f t="shared" si="1"/>
        <v>0</v>
      </c>
      <c r="I18" s="32">
        <f t="shared" si="1"/>
        <v>0.009774436090225564</v>
      </c>
      <c r="J18" s="32">
        <f t="shared" si="1"/>
        <v>0</v>
      </c>
      <c r="K18" s="32">
        <f t="shared" si="1"/>
        <v>0.06942355889724311</v>
      </c>
      <c r="L18" s="32">
        <f t="shared" si="1"/>
        <v>14.545112781954884</v>
      </c>
      <c r="M18" s="32">
        <f t="shared" si="1"/>
        <v>0</v>
      </c>
      <c r="N18" s="32">
        <f t="shared" si="1"/>
        <v>0.08270676691729323</v>
      </c>
      <c r="O18" s="32">
        <f t="shared" si="1"/>
        <v>0</v>
      </c>
      <c r="P18" s="32">
        <f t="shared" si="1"/>
        <v>0.5588972431077694</v>
      </c>
      <c r="Q18" s="32">
        <f t="shared" si="1"/>
        <v>0.0005012531328320802</v>
      </c>
      <c r="R18" s="32">
        <f>AVERAGE(R7:R16)</f>
        <v>0</v>
      </c>
      <c r="S18" s="32">
        <f t="shared" si="1"/>
        <v>0</v>
      </c>
      <c r="T18" s="32">
        <f t="shared" si="1"/>
        <v>0</v>
      </c>
      <c r="U18" s="32">
        <f t="shared" si="1"/>
        <v>0.17994987468671678</v>
      </c>
      <c r="V18" s="32">
        <f t="shared" si="1"/>
        <v>0.0022556390977443606</v>
      </c>
      <c r="W18" s="32">
        <f t="shared" si="1"/>
        <v>0.4310776942355889</v>
      </c>
      <c r="X18" s="32">
        <f t="shared" si="1"/>
        <v>0.25363408521303266</v>
      </c>
      <c r="Y18" s="32">
        <f>AVERAGE(Y7:Y16)</f>
        <v>0.009022556390977442</v>
      </c>
      <c r="Z18" s="30">
        <f>AVERAGE(Z7:Z16)</f>
        <v>86.50426065162907</v>
      </c>
      <c r="AB18" s="41"/>
    </row>
    <row r="19" spans="1:28" ht="12.75">
      <c r="A19" s="31"/>
      <c r="B19" s="26"/>
      <c r="C19" s="26"/>
      <c r="AB19" s="41"/>
    </row>
    <row r="20" spans="1:28" ht="12.75">
      <c r="A20" s="31" t="s">
        <v>19</v>
      </c>
      <c r="B20" s="26">
        <v>12.61</v>
      </c>
      <c r="C20" s="26">
        <v>0</v>
      </c>
      <c r="D20" s="5">
        <v>0.32</v>
      </c>
      <c r="E20" s="5">
        <v>0</v>
      </c>
      <c r="F20" s="5">
        <v>0</v>
      </c>
      <c r="G20" s="5">
        <v>0</v>
      </c>
      <c r="H20" s="5">
        <v>0</v>
      </c>
      <c r="I20" s="5">
        <v>1.08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25">
        <f>SUM(B20:Y20)</f>
        <v>14.01</v>
      </c>
      <c r="AB20" s="41"/>
    </row>
    <row r="21" spans="1:28" ht="12.75">
      <c r="A21" s="31" t="s">
        <v>62</v>
      </c>
      <c r="B21" s="26">
        <v>9.4</v>
      </c>
      <c r="C21" s="26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25">
        <f aca="true" t="shared" si="2" ref="Z21:Z29">SUM(B21:Y21)</f>
        <v>9.4</v>
      </c>
      <c r="AB21" s="41"/>
    </row>
    <row r="22" spans="1:28" ht="12.75">
      <c r="A22" s="31" t="s">
        <v>87</v>
      </c>
      <c r="B22" s="26">
        <v>0.35</v>
      </c>
      <c r="C22" s="26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25">
        <f t="shared" si="2"/>
        <v>0.35</v>
      </c>
      <c r="AB22" s="41"/>
    </row>
    <row r="23" spans="1:28" ht="12.75">
      <c r="A23" s="31" t="s">
        <v>63</v>
      </c>
      <c r="B23" s="26">
        <v>0.18</v>
      </c>
      <c r="C23" s="26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25">
        <f t="shared" si="2"/>
        <v>0.18</v>
      </c>
      <c r="AB23" s="41"/>
    </row>
    <row r="24" spans="1:28" ht="12.75">
      <c r="A24" s="31" t="s">
        <v>88</v>
      </c>
      <c r="B24" s="26">
        <v>0</v>
      </c>
      <c r="C24" s="26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25">
        <f>SUM(B24:Y24)</f>
        <v>0</v>
      </c>
      <c r="AB24" s="41"/>
    </row>
    <row r="25" spans="1:28" ht="12.75">
      <c r="A25" s="31" t="s">
        <v>89</v>
      </c>
      <c r="B25" s="26">
        <v>0</v>
      </c>
      <c r="C25" s="2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0.53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25">
        <f t="shared" si="2"/>
        <v>0.53</v>
      </c>
      <c r="AB25" s="41"/>
    </row>
    <row r="26" spans="1:28" ht="12.75">
      <c r="A26" s="31" t="s">
        <v>64</v>
      </c>
      <c r="B26" s="26">
        <v>0.17</v>
      </c>
      <c r="C26" s="26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25">
        <f t="shared" si="2"/>
        <v>0.17</v>
      </c>
      <c r="AB26" s="41"/>
    </row>
    <row r="27" spans="1:28" ht="12.75">
      <c r="A27" s="31" t="s">
        <v>90</v>
      </c>
      <c r="B27" s="26">
        <v>0</v>
      </c>
      <c r="C27" s="2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5">
        <f t="shared" si="2"/>
        <v>0</v>
      </c>
      <c r="AB27" s="41"/>
    </row>
    <row r="28" spans="1:28" ht="12.75">
      <c r="A28" s="31" t="s">
        <v>91</v>
      </c>
      <c r="B28" s="26">
        <v>5.08</v>
      </c>
      <c r="C28" s="26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25">
        <f t="shared" si="2"/>
        <v>5.08</v>
      </c>
      <c r="AB28" s="41"/>
    </row>
    <row r="29" spans="1:28" ht="12.75">
      <c r="A29" s="31" t="s">
        <v>92</v>
      </c>
      <c r="B29" s="26">
        <v>14.42</v>
      </c>
      <c r="C29" s="26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25">
        <f t="shared" si="2"/>
        <v>14.42</v>
      </c>
      <c r="AB29" s="41"/>
    </row>
    <row r="30" spans="1:28" ht="12.75">
      <c r="A30" s="31"/>
      <c r="B30" s="26"/>
      <c r="C30" s="26"/>
      <c r="AB30" s="41"/>
    </row>
    <row r="31" spans="1:28" ht="12.75">
      <c r="A31" s="30" t="s">
        <v>93</v>
      </c>
      <c r="B31" s="30">
        <f>AVERAGE(B20:B29)</f>
        <v>4.221</v>
      </c>
      <c r="C31" s="30">
        <f>AVERAGE(C20:C29)</f>
        <v>0</v>
      </c>
      <c r="D31" s="32">
        <f aca="true" t="shared" si="3" ref="D31:Y31">AVERAGE(D20:D29)</f>
        <v>0.032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0.10800000000000001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0.053000000000000005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0</v>
      </c>
      <c r="W31" s="32">
        <f t="shared" si="3"/>
        <v>0</v>
      </c>
      <c r="X31" s="32">
        <f t="shared" si="3"/>
        <v>0</v>
      </c>
      <c r="Y31" s="32">
        <f t="shared" si="3"/>
        <v>0</v>
      </c>
      <c r="Z31" s="30">
        <f>AVERAGE(Z20:Z29)</f>
        <v>4.414000000000001</v>
      </c>
      <c r="AB31" s="41"/>
    </row>
    <row r="32" spans="1:28" ht="12.75">
      <c r="A32" s="31"/>
      <c r="B32" s="26"/>
      <c r="C32" s="26"/>
      <c r="AB32" s="41"/>
    </row>
    <row r="33" spans="1:28" ht="12.75">
      <c r="A33" s="30" t="s">
        <v>94</v>
      </c>
      <c r="B33" s="30">
        <f aca="true" t="shared" si="4" ref="B33:Y33">0.2*B18+0.8*B31</f>
        <v>12.840509273182956</v>
      </c>
      <c r="C33" s="30">
        <f>0.2*C18+0.8*C31</f>
        <v>0</v>
      </c>
      <c r="D33" s="32">
        <f>0.2*D18+0.8*D31</f>
        <v>4.496427067669172</v>
      </c>
      <c r="E33" s="32">
        <f t="shared" si="4"/>
        <v>0</v>
      </c>
      <c r="F33" s="32">
        <f t="shared" si="4"/>
        <v>0.13784461152882205</v>
      </c>
      <c r="G33" s="32">
        <f t="shared" si="4"/>
        <v>0</v>
      </c>
      <c r="H33" s="32">
        <f t="shared" si="4"/>
        <v>0</v>
      </c>
      <c r="I33" s="32">
        <f t="shared" si="4"/>
        <v>0.08835488721804513</v>
      </c>
      <c r="J33" s="32">
        <f t="shared" si="4"/>
        <v>0</v>
      </c>
      <c r="K33" s="32">
        <f t="shared" si="4"/>
        <v>0.013884711779448623</v>
      </c>
      <c r="L33" s="32">
        <f t="shared" si="4"/>
        <v>2.909022556390977</v>
      </c>
      <c r="M33" s="32">
        <f t="shared" si="4"/>
        <v>0</v>
      </c>
      <c r="N33" s="32">
        <f t="shared" si="4"/>
        <v>0.016541353383458645</v>
      </c>
      <c r="O33" s="32">
        <f t="shared" si="4"/>
        <v>0</v>
      </c>
      <c r="P33" s="32">
        <f t="shared" si="4"/>
        <v>0.15417944862155392</v>
      </c>
      <c r="Q33" s="32">
        <f t="shared" si="4"/>
        <v>0.00010025062656641604</v>
      </c>
      <c r="R33" s="32">
        <f t="shared" si="4"/>
        <v>0</v>
      </c>
      <c r="S33" s="32">
        <f t="shared" si="4"/>
        <v>0</v>
      </c>
      <c r="T33" s="32">
        <f t="shared" si="4"/>
        <v>0</v>
      </c>
      <c r="U33" s="32">
        <f t="shared" si="4"/>
        <v>0.03598997493734336</v>
      </c>
      <c r="V33" s="32">
        <f t="shared" si="4"/>
        <v>0.00045112781954887213</v>
      </c>
      <c r="W33" s="32">
        <f t="shared" si="4"/>
        <v>0.08621553884711779</v>
      </c>
      <c r="X33" s="32">
        <f t="shared" si="4"/>
        <v>0.05072681704260654</v>
      </c>
      <c r="Y33" s="32">
        <f t="shared" si="4"/>
        <v>0.0018045112781954885</v>
      </c>
      <c r="Z33" s="32">
        <f>0.2*Z18+0.8*Z31</f>
        <v>20.832052130325817</v>
      </c>
      <c r="AB33" s="41"/>
    </row>
    <row r="34" spans="1:28" ht="12.75">
      <c r="A34" s="31" t="s">
        <v>95</v>
      </c>
      <c r="B34" s="26"/>
      <c r="C34" s="26"/>
      <c r="AB34" s="41"/>
    </row>
    <row r="40" ht="12.75">
      <c r="I40" s="50"/>
    </row>
    <row r="42" ht="12.75">
      <c r="I42" s="50"/>
    </row>
    <row r="44" ht="12.75">
      <c r="I44" s="50"/>
    </row>
    <row r="45" ht="12.75">
      <c r="I45" s="5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170"/>
  <sheetViews>
    <sheetView zoomScalePageLayoutView="0" workbookViewId="0" topLeftCell="A19">
      <pane xSplit="3" topLeftCell="D1" activePane="topRight" state="frozen"/>
      <selection pane="topLeft" activeCell="A1" sqref="A1"/>
      <selection pane="topRight" activeCell="AQ27" sqref="AQ27"/>
    </sheetView>
  </sheetViews>
  <sheetFormatPr defaultColWidth="9.140625" defaultRowHeight="12.75"/>
  <cols>
    <col min="1" max="1" width="9.140625" style="7" customWidth="1"/>
    <col min="2" max="2" width="8.28125" style="34" bestFit="1" customWidth="1"/>
    <col min="3" max="3" width="25.8515625" style="7" customWidth="1"/>
    <col min="4" max="4" width="11.7109375" style="7" customWidth="1"/>
    <col min="5" max="5" width="10.00390625" style="7" bestFit="1" customWidth="1"/>
    <col min="6" max="6" width="8.00390625" style="19" customWidth="1"/>
    <col min="7" max="7" width="8.7109375" style="19" bestFit="1" customWidth="1"/>
    <col min="8" max="8" width="9.28125" style="7" bestFit="1" customWidth="1"/>
    <col min="9" max="9" width="8.421875" style="7" bestFit="1" customWidth="1"/>
    <col min="10" max="10" width="8.140625" style="7" bestFit="1" customWidth="1"/>
    <col min="11" max="11" width="9.57421875" style="7" customWidth="1"/>
    <col min="12" max="12" width="8.28125" style="7" customWidth="1"/>
    <col min="13" max="13" width="8.140625" style="7" customWidth="1"/>
    <col min="14" max="14" width="5.00390625" style="7" bestFit="1" customWidth="1"/>
    <col min="15" max="15" width="10.8515625" style="7" customWidth="1"/>
    <col min="16" max="16" width="9.140625" style="7" customWidth="1"/>
    <col min="17" max="17" width="5.8515625" style="7" bestFit="1" customWidth="1"/>
    <col min="18" max="18" width="8.00390625" style="7" customWidth="1"/>
    <col min="19" max="19" width="10.421875" style="7" customWidth="1"/>
    <col min="20" max="20" width="7.57421875" style="7" customWidth="1"/>
    <col min="21" max="21" width="8.7109375" style="7" customWidth="1"/>
    <col min="22" max="22" width="8.00390625" style="7" customWidth="1"/>
    <col min="23" max="23" width="8.140625" style="7" customWidth="1"/>
    <col min="24" max="24" width="7.57421875" style="7" customWidth="1"/>
    <col min="25" max="25" width="11.7109375" style="7" customWidth="1"/>
    <col min="26" max="26" width="7.8515625" style="7" bestFit="1" customWidth="1"/>
    <col min="27" max="27" width="9.8515625" style="7" customWidth="1"/>
    <col min="28" max="28" width="9.7109375" style="7" customWidth="1"/>
    <col min="29" max="29" width="8.28125" style="7" bestFit="1" customWidth="1"/>
    <col min="30" max="30" width="6.7109375" style="7" bestFit="1" customWidth="1"/>
    <col min="31" max="31" width="9.00390625" style="7" customWidth="1"/>
    <col min="32" max="32" width="9.140625" style="7" customWidth="1"/>
    <col min="33" max="16384" width="9.140625" style="7" customWidth="1"/>
  </cols>
  <sheetData>
    <row r="1" spans="1:3" ht="12.75">
      <c r="A1" s="53" t="s">
        <v>127</v>
      </c>
      <c r="B1"/>
      <c r="C1" s="4"/>
    </row>
    <row r="2" spans="1:5" ht="12.75">
      <c r="A2" s="52"/>
      <c r="D2"/>
      <c r="E2"/>
    </row>
    <row r="3" ht="12.75">
      <c r="A3" s="52"/>
    </row>
    <row r="4" spans="18:19" ht="12.75">
      <c r="R4" s="52"/>
      <c r="S4" s="52"/>
    </row>
    <row r="5" spans="1:22" ht="12.75">
      <c r="A5" s="53" t="s">
        <v>125</v>
      </c>
      <c r="D5" s="7" t="s">
        <v>25</v>
      </c>
      <c r="F5" s="19" t="s">
        <v>26</v>
      </c>
      <c r="R5" s="53"/>
      <c r="V5" s="52"/>
    </row>
    <row r="6" spans="1:45" s="22" customFormat="1" ht="12.75" customHeight="1">
      <c r="A6" s="22" t="s">
        <v>27</v>
      </c>
      <c r="B6" s="35" t="s">
        <v>28</v>
      </c>
      <c r="C6" s="22" t="s">
        <v>29</v>
      </c>
      <c r="D6" s="22" t="s">
        <v>30</v>
      </c>
      <c r="E6" s="22" t="s">
        <v>31</v>
      </c>
      <c r="F6" s="23" t="s">
        <v>32</v>
      </c>
      <c r="G6" s="23" t="s">
        <v>33</v>
      </c>
      <c r="H6" s="22" t="s">
        <v>34</v>
      </c>
      <c r="I6" s="22" t="s">
        <v>35</v>
      </c>
      <c r="J6" s="22" t="s">
        <v>36</v>
      </c>
      <c r="K6" s="22" t="s">
        <v>37</v>
      </c>
      <c r="L6" s="22" t="s">
        <v>38</v>
      </c>
      <c r="M6" s="22" t="s">
        <v>112</v>
      </c>
      <c r="N6" s="22" t="s">
        <v>39</v>
      </c>
      <c r="O6" s="68" t="s">
        <v>149</v>
      </c>
      <c r="P6" s="22" t="s">
        <v>40</v>
      </c>
      <c r="Q6" s="22" t="s">
        <v>41</v>
      </c>
      <c r="R6" s="68" t="s">
        <v>117</v>
      </c>
      <c r="S6" s="22" t="s">
        <v>101</v>
      </c>
      <c r="T6" s="22" t="s">
        <v>42</v>
      </c>
      <c r="U6" s="22" t="s">
        <v>43</v>
      </c>
      <c r="V6" s="22" t="s">
        <v>98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68" t="s">
        <v>122</v>
      </c>
      <c r="AE6" s="68" t="s">
        <v>44</v>
      </c>
      <c r="AF6" s="22" t="s">
        <v>99</v>
      </c>
      <c r="AG6" s="22" t="s">
        <v>97</v>
      </c>
      <c r="AH6" s="7" t="s">
        <v>107</v>
      </c>
      <c r="AI6" s="22" t="s">
        <v>100</v>
      </c>
      <c r="AJ6" s="53" t="s">
        <v>108</v>
      </c>
      <c r="AK6" s="53" t="s">
        <v>109</v>
      </c>
      <c r="AL6" s="53" t="s">
        <v>113</v>
      </c>
      <c r="AM6" s="22" t="s">
        <v>119</v>
      </c>
      <c r="AN6" s="53" t="s">
        <v>129</v>
      </c>
      <c r="AO6" s="53" t="s">
        <v>130</v>
      </c>
      <c r="AP6" s="53" t="s">
        <v>124</v>
      </c>
      <c r="AQ6" s="53" t="s">
        <v>132</v>
      </c>
      <c r="AR6" s="53" t="s">
        <v>133</v>
      </c>
      <c r="AS6" s="53" t="s">
        <v>135</v>
      </c>
    </row>
    <row r="7" spans="1:39" ht="12.75" customHeight="1">
      <c r="A7" s="38">
        <v>1</v>
      </c>
      <c r="B7" s="33" t="s">
        <v>52</v>
      </c>
      <c r="C7" s="21">
        <v>0.15</v>
      </c>
      <c r="D7" s="20"/>
      <c r="E7" s="21"/>
      <c r="F7" s="61">
        <v>0.1</v>
      </c>
      <c r="G7" s="21"/>
      <c r="H7" s="21">
        <v>0.1</v>
      </c>
      <c r="I7" s="21"/>
      <c r="J7" s="21"/>
      <c r="K7" s="21"/>
      <c r="L7" s="21"/>
      <c r="M7" s="61"/>
      <c r="N7" s="21"/>
      <c r="O7" s="21"/>
      <c r="P7" s="6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61">
        <v>5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2.75">
      <c r="A8" s="20"/>
      <c r="B8" s="33" t="s">
        <v>53</v>
      </c>
      <c r="C8" s="21">
        <v>0.25</v>
      </c>
      <c r="D8" s="20"/>
      <c r="E8" s="21"/>
      <c r="F8" s="21">
        <v>0.1</v>
      </c>
      <c r="G8" s="21"/>
      <c r="H8" s="21">
        <v>0.1</v>
      </c>
      <c r="I8" s="21"/>
      <c r="J8" s="21"/>
      <c r="K8" s="21"/>
      <c r="L8" s="21"/>
      <c r="M8" s="61"/>
      <c r="N8" s="21"/>
      <c r="O8" s="21"/>
      <c r="P8" s="61"/>
      <c r="Q8" s="21"/>
      <c r="R8" s="21"/>
      <c r="S8" s="21"/>
      <c r="T8" s="21"/>
      <c r="U8" s="60">
        <v>0.1</v>
      </c>
      <c r="V8" s="21"/>
      <c r="W8" s="21"/>
      <c r="X8" s="21"/>
      <c r="Y8" s="21"/>
      <c r="Z8" s="21"/>
      <c r="AA8" s="21"/>
      <c r="AB8" s="61">
        <v>0.1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12.75">
      <c r="A9" s="20"/>
      <c r="B9" s="33" t="s">
        <v>54</v>
      </c>
      <c r="C9" s="21">
        <v>0.5</v>
      </c>
      <c r="D9" s="20"/>
      <c r="E9" s="21"/>
      <c r="F9" s="21">
        <v>0.1</v>
      </c>
      <c r="G9" s="21"/>
      <c r="H9" s="21">
        <v>5</v>
      </c>
      <c r="I9" s="21"/>
      <c r="J9" s="21"/>
      <c r="K9" s="21"/>
      <c r="L9" s="21"/>
      <c r="M9" s="61"/>
      <c r="N9" s="21"/>
      <c r="O9" s="21"/>
      <c r="P9" s="61"/>
      <c r="Q9" s="21"/>
      <c r="R9" s="21"/>
      <c r="S9" s="21"/>
      <c r="T9" s="21"/>
      <c r="U9" s="60"/>
      <c r="V9" s="60"/>
      <c r="W9" s="21"/>
      <c r="X9" s="21"/>
      <c r="Y9" s="21"/>
      <c r="Z9" s="21"/>
      <c r="AA9" s="21"/>
      <c r="AB9" s="6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2.75">
      <c r="A10" s="20"/>
      <c r="B10" s="33" t="s">
        <v>55</v>
      </c>
      <c r="C10" s="21">
        <v>0.6</v>
      </c>
      <c r="D10" s="20"/>
      <c r="E10" s="21"/>
      <c r="F10" s="21">
        <v>2</v>
      </c>
      <c r="G10" s="21"/>
      <c r="H10" s="21">
        <v>10</v>
      </c>
      <c r="I10" s="21"/>
      <c r="J10" s="21"/>
      <c r="K10" s="21"/>
      <c r="L10" s="21"/>
      <c r="M10" s="61"/>
      <c r="N10" s="21"/>
      <c r="O10" s="61">
        <v>0.1</v>
      </c>
      <c r="P10" s="61"/>
      <c r="Q10" s="21"/>
      <c r="R10" s="21"/>
      <c r="S10" s="21"/>
      <c r="T10" s="21"/>
      <c r="U10" s="61">
        <v>1</v>
      </c>
      <c r="V10" s="21"/>
      <c r="W10" s="21"/>
      <c r="X10" s="21"/>
      <c r="Y10" s="21"/>
      <c r="Z10" s="21"/>
      <c r="AA10" s="21">
        <v>0.1</v>
      </c>
      <c r="AB10" s="61">
        <v>0.1</v>
      </c>
      <c r="AC10" s="21"/>
      <c r="AD10" s="21"/>
      <c r="AE10" s="21"/>
      <c r="AF10" s="21">
        <v>0.1</v>
      </c>
      <c r="AG10" s="21"/>
      <c r="AH10" s="21"/>
      <c r="AI10" s="21"/>
      <c r="AJ10" s="21"/>
      <c r="AK10" s="21"/>
      <c r="AL10" s="21"/>
      <c r="AM10" s="21"/>
    </row>
    <row r="11" spans="1:39" ht="12.75">
      <c r="A11" s="20"/>
      <c r="B11" s="33" t="s">
        <v>56</v>
      </c>
      <c r="C11" s="21">
        <v>0.6</v>
      </c>
      <c r="D11" s="20"/>
      <c r="E11" s="21"/>
      <c r="F11" s="21">
        <v>5</v>
      </c>
      <c r="G11" s="21"/>
      <c r="H11" s="21">
        <v>10</v>
      </c>
      <c r="I11" s="21"/>
      <c r="J11" s="21"/>
      <c r="K11" s="61"/>
      <c r="L11" s="21"/>
      <c r="M11" s="61"/>
      <c r="N11" s="21"/>
      <c r="O11" s="21">
        <v>1</v>
      </c>
      <c r="P11" s="61"/>
      <c r="Q11" s="21"/>
      <c r="R11" s="21"/>
      <c r="S11" s="21"/>
      <c r="T11" s="21"/>
      <c r="U11" s="61">
        <v>0.1</v>
      </c>
      <c r="V11" s="60"/>
      <c r="W11" s="21"/>
      <c r="X11" s="21"/>
      <c r="Y11" s="61"/>
      <c r="Z11" s="21"/>
      <c r="AA11" s="21"/>
      <c r="AB11" s="61"/>
      <c r="AC11" s="21"/>
      <c r="AD11" s="21"/>
      <c r="AE11" s="21"/>
      <c r="AF11" s="21">
        <v>0.1</v>
      </c>
      <c r="AG11" s="21"/>
      <c r="AH11" s="21"/>
      <c r="AI11" s="21"/>
      <c r="AJ11" s="21"/>
      <c r="AK11" s="21"/>
      <c r="AL11" s="21"/>
      <c r="AM11" s="21"/>
    </row>
    <row r="12" spans="1:39" ht="12.75">
      <c r="A12" s="20"/>
      <c r="B12" s="33" t="s">
        <v>57</v>
      </c>
      <c r="C12" s="21">
        <v>0.8</v>
      </c>
      <c r="D12" s="20"/>
      <c r="E12" s="21"/>
      <c r="F12" s="21">
        <v>1</v>
      </c>
      <c r="G12" s="21"/>
      <c r="H12" s="21">
        <v>10</v>
      </c>
      <c r="I12" s="21"/>
      <c r="J12" s="21"/>
      <c r="K12" s="21"/>
      <c r="L12" s="21"/>
      <c r="M12" s="61"/>
      <c r="N12" s="21"/>
      <c r="O12" s="21">
        <v>1</v>
      </c>
      <c r="P12" s="61"/>
      <c r="Q12" s="21"/>
      <c r="R12" s="21"/>
      <c r="S12" s="21"/>
      <c r="T12" s="21"/>
      <c r="U12" s="61">
        <v>20</v>
      </c>
      <c r="V12" s="21">
        <v>0.1</v>
      </c>
      <c r="W12" s="21"/>
      <c r="X12" s="21"/>
      <c r="Y12" s="61"/>
      <c r="Z12" s="21"/>
      <c r="AA12" s="21"/>
      <c r="AB12" s="6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3.5" customHeight="1">
      <c r="A13" s="20"/>
      <c r="B13" s="33" t="s">
        <v>58</v>
      </c>
      <c r="C13" s="21">
        <v>1</v>
      </c>
      <c r="D13" s="20"/>
      <c r="E13" s="21"/>
      <c r="F13" s="61">
        <v>90</v>
      </c>
      <c r="G13" s="21"/>
      <c r="H13" s="21">
        <v>0.1</v>
      </c>
      <c r="I13" s="21"/>
      <c r="J13" s="21"/>
      <c r="K13" s="21"/>
      <c r="L13" s="21"/>
      <c r="M13" s="61">
        <v>1</v>
      </c>
      <c r="N13" s="21"/>
      <c r="O13" s="61"/>
      <c r="P13" s="61"/>
      <c r="Q13" s="21"/>
      <c r="R13" s="21">
        <v>30</v>
      </c>
      <c r="S13" s="21"/>
      <c r="T13" s="21"/>
      <c r="U13" s="61">
        <v>0.1</v>
      </c>
      <c r="V13" s="21">
        <v>0.1</v>
      </c>
      <c r="W13" s="21"/>
      <c r="X13" s="21"/>
      <c r="Y13" s="21"/>
      <c r="Z13" s="21"/>
      <c r="AA13" s="87">
        <v>0.1</v>
      </c>
      <c r="AB13" s="61"/>
      <c r="AC13" s="21"/>
      <c r="AD13" s="21"/>
      <c r="AE13" s="61"/>
      <c r="AF13" s="21"/>
      <c r="AG13" s="21"/>
      <c r="AH13" s="21"/>
      <c r="AI13" s="21"/>
      <c r="AJ13" s="21"/>
      <c r="AK13" s="21"/>
      <c r="AL13" s="21"/>
      <c r="AM13" s="21"/>
    </row>
    <row r="14" spans="1:39" ht="12" customHeight="1">
      <c r="A14" s="20"/>
      <c r="B14" s="33" t="s">
        <v>59</v>
      </c>
      <c r="C14" s="21">
        <v>1.2</v>
      </c>
      <c r="D14" s="20"/>
      <c r="E14" s="21"/>
      <c r="F14" s="21">
        <v>90</v>
      </c>
      <c r="G14" s="21"/>
      <c r="H14" s="61">
        <v>0.1</v>
      </c>
      <c r="I14" s="21"/>
      <c r="J14" s="21"/>
      <c r="K14" s="21"/>
      <c r="L14" s="21"/>
      <c r="M14" s="61">
        <v>5</v>
      </c>
      <c r="N14" s="21"/>
      <c r="O14" s="21"/>
      <c r="P14" s="61"/>
      <c r="Q14" s="21"/>
      <c r="R14" s="21">
        <v>5</v>
      </c>
      <c r="S14" s="21"/>
      <c r="T14" s="21"/>
      <c r="U14" s="21">
        <v>0.1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2.75">
      <c r="A15" s="20"/>
      <c r="B15" s="33" t="s">
        <v>60</v>
      </c>
      <c r="C15" s="21">
        <v>1.3</v>
      </c>
      <c r="D15" s="20"/>
      <c r="E15" s="21"/>
      <c r="F15" s="21">
        <v>99</v>
      </c>
      <c r="G15" s="21"/>
      <c r="H15" s="21">
        <v>2</v>
      </c>
      <c r="I15" s="21"/>
      <c r="J15" s="21"/>
      <c r="K15" s="21"/>
      <c r="L15" s="21"/>
      <c r="M15" s="61">
        <v>1</v>
      </c>
      <c r="N15" s="21"/>
      <c r="O15" s="21"/>
      <c r="P15" s="21"/>
      <c r="Q15" s="21"/>
      <c r="R15" s="21">
        <v>0.1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2.75">
      <c r="A16" s="20"/>
      <c r="B16" s="33" t="s">
        <v>61</v>
      </c>
      <c r="C16" s="21">
        <v>1.4</v>
      </c>
      <c r="D16" s="20"/>
      <c r="E16" s="21"/>
      <c r="F16" s="21">
        <v>99</v>
      </c>
      <c r="G16" s="21"/>
      <c r="H16" s="21">
        <v>110</v>
      </c>
      <c r="I16" s="21"/>
      <c r="J16" s="21"/>
      <c r="K16" s="21"/>
      <c r="L16" s="21"/>
      <c r="M16" s="21">
        <v>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3:7" ht="12.75">
      <c r="C17" s="4"/>
      <c r="E17" s="4"/>
      <c r="F17" s="18"/>
      <c r="G17" s="18"/>
    </row>
    <row r="18" spans="1:33" ht="12.75">
      <c r="A18" s="53" t="s">
        <v>126</v>
      </c>
      <c r="C18" s="4"/>
      <c r="E18" s="4"/>
      <c r="F18" s="18"/>
      <c r="G18" s="18"/>
      <c r="AD18" s="22"/>
      <c r="AE18" s="22"/>
      <c r="AF18" s="22"/>
      <c r="AG18" s="22"/>
    </row>
    <row r="19" spans="1:39" ht="12.75">
      <c r="A19" s="38">
        <v>2</v>
      </c>
      <c r="B19" s="33" t="s">
        <v>52</v>
      </c>
      <c r="C19" s="63">
        <v>0.1</v>
      </c>
      <c r="D19" s="21"/>
      <c r="E19" s="21"/>
      <c r="F19" s="21"/>
      <c r="G19" s="61"/>
      <c r="H19" s="61">
        <v>0.1</v>
      </c>
      <c r="I19" s="21"/>
      <c r="J19" s="21"/>
      <c r="K19" s="61"/>
      <c r="L19" s="21"/>
      <c r="M19" s="61"/>
      <c r="N19" s="61"/>
      <c r="O19" s="21"/>
      <c r="P19" s="61"/>
      <c r="Q19" s="21"/>
      <c r="R19" s="21">
        <v>0.1</v>
      </c>
      <c r="S19" s="21"/>
      <c r="T19" s="21"/>
      <c r="U19" s="60">
        <v>10</v>
      </c>
      <c r="V19" s="61"/>
      <c r="W19" s="21"/>
      <c r="X19" s="21"/>
      <c r="Y19" s="21"/>
      <c r="Z19" s="21"/>
      <c r="AA19" s="21">
        <v>0.1</v>
      </c>
      <c r="AB19" s="21"/>
      <c r="AC19" s="21"/>
      <c r="AD19" s="21"/>
      <c r="AE19" s="21"/>
      <c r="AF19" s="61"/>
      <c r="AG19" s="60"/>
      <c r="AH19" s="21"/>
      <c r="AI19" s="21">
        <v>0.1</v>
      </c>
      <c r="AJ19" s="21"/>
      <c r="AK19" s="21"/>
      <c r="AL19" s="21"/>
      <c r="AM19" s="21"/>
    </row>
    <row r="20" spans="1:39" ht="12.75">
      <c r="A20" s="20"/>
      <c r="B20" s="33" t="s">
        <v>53</v>
      </c>
      <c r="C20" s="63">
        <v>0.2</v>
      </c>
      <c r="D20" s="21"/>
      <c r="E20" s="21"/>
      <c r="F20" s="21">
        <v>0.1</v>
      </c>
      <c r="G20" s="21"/>
      <c r="H20" s="61">
        <v>8</v>
      </c>
      <c r="I20" s="21"/>
      <c r="J20" s="21"/>
      <c r="K20" s="61"/>
      <c r="L20" s="21"/>
      <c r="M20" s="21"/>
      <c r="N20" s="61"/>
      <c r="O20" s="61"/>
      <c r="P20" s="61"/>
      <c r="Q20" s="21"/>
      <c r="R20" s="21">
        <v>0.1</v>
      </c>
      <c r="S20" s="61"/>
      <c r="T20" s="21"/>
      <c r="U20" s="61">
        <v>10</v>
      </c>
      <c r="V20" s="61"/>
      <c r="W20" s="21"/>
      <c r="X20" s="21"/>
      <c r="Y20" s="21"/>
      <c r="Z20" s="21"/>
      <c r="AA20" s="61">
        <v>0.1</v>
      </c>
      <c r="AB20" s="21"/>
      <c r="AC20" s="21"/>
      <c r="AD20" s="21"/>
      <c r="AE20" s="21"/>
      <c r="AF20" s="61"/>
      <c r="AG20" s="21"/>
      <c r="AH20" s="21"/>
      <c r="AI20" s="21"/>
      <c r="AJ20" s="21"/>
      <c r="AK20" s="21"/>
      <c r="AL20" s="21"/>
      <c r="AM20" s="21"/>
    </row>
    <row r="21" spans="1:39" ht="12.75">
      <c r="A21" s="20"/>
      <c r="B21" s="33" t="s">
        <v>54</v>
      </c>
      <c r="C21" s="63">
        <v>0.6</v>
      </c>
      <c r="D21" s="21"/>
      <c r="E21" s="21"/>
      <c r="F21" s="21">
        <v>5</v>
      </c>
      <c r="G21" s="21"/>
      <c r="H21" s="21">
        <v>35</v>
      </c>
      <c r="I21" s="21"/>
      <c r="J21" s="21"/>
      <c r="K21" s="21"/>
      <c r="L21" s="21"/>
      <c r="M21" s="21"/>
      <c r="N21" s="61"/>
      <c r="O21" s="61"/>
      <c r="P21" s="21"/>
      <c r="Q21" s="21"/>
      <c r="R21" s="21">
        <v>40</v>
      </c>
      <c r="S21" s="21"/>
      <c r="T21" s="21"/>
      <c r="U21" s="21">
        <v>40</v>
      </c>
      <c r="V21" s="21">
        <v>0.1</v>
      </c>
      <c r="W21" s="21"/>
      <c r="X21" s="21"/>
      <c r="Y21" s="21"/>
      <c r="Z21" s="21"/>
      <c r="AA21" s="21"/>
      <c r="AB21" s="61"/>
      <c r="AC21" s="21"/>
      <c r="AD21" s="21"/>
      <c r="AE21" s="61"/>
      <c r="AF21" s="61"/>
      <c r="AG21" s="21"/>
      <c r="AH21" s="21"/>
      <c r="AI21" s="21">
        <v>0.1</v>
      </c>
      <c r="AJ21" s="21"/>
      <c r="AK21" s="21"/>
      <c r="AL21" s="21"/>
      <c r="AM21" s="21"/>
    </row>
    <row r="22" spans="1:39" ht="12.75">
      <c r="A22" s="20"/>
      <c r="B22" s="33" t="s">
        <v>55</v>
      </c>
      <c r="C22" s="21">
        <v>0.8</v>
      </c>
      <c r="D22" s="21"/>
      <c r="E22" s="21"/>
      <c r="F22" s="61">
        <v>5</v>
      </c>
      <c r="G22" s="21"/>
      <c r="H22" s="61">
        <v>85</v>
      </c>
      <c r="I22" s="21"/>
      <c r="J22" s="21"/>
      <c r="K22" s="21"/>
      <c r="L22" s="21"/>
      <c r="M22" s="21"/>
      <c r="N22" s="61"/>
      <c r="O22" s="21"/>
      <c r="P22" s="21"/>
      <c r="Q22" s="21"/>
      <c r="R22" s="21">
        <v>40</v>
      </c>
      <c r="S22" s="21"/>
      <c r="T22" s="21"/>
      <c r="U22" s="21">
        <v>80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2.75">
      <c r="A23" s="20"/>
      <c r="B23" s="33" t="s">
        <v>56</v>
      </c>
      <c r="C23" s="21">
        <v>0.7</v>
      </c>
      <c r="D23" s="21"/>
      <c r="E23" s="21"/>
      <c r="F23" s="21">
        <v>70</v>
      </c>
      <c r="G23" s="21"/>
      <c r="H23" s="61">
        <v>30</v>
      </c>
      <c r="I23" s="21"/>
      <c r="J23" s="21"/>
      <c r="K23" s="21"/>
      <c r="L23" s="21"/>
      <c r="M23" s="21"/>
      <c r="N23" s="61"/>
      <c r="O23" s="21"/>
      <c r="P23" s="61"/>
      <c r="Q23" s="21"/>
      <c r="R23" s="21">
        <v>10</v>
      </c>
      <c r="S23" s="21"/>
      <c r="T23" s="21"/>
      <c r="U23" s="21">
        <v>20</v>
      </c>
      <c r="V23" s="21"/>
      <c r="W23" s="21"/>
      <c r="X23" s="21"/>
      <c r="Y23" s="21"/>
      <c r="Z23" s="21"/>
      <c r="AA23" s="21"/>
      <c r="AB23" s="21">
        <v>0.1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2.75">
      <c r="A24" s="20"/>
      <c r="B24" s="33" t="s">
        <v>57</v>
      </c>
      <c r="C24" s="21">
        <v>0.8</v>
      </c>
      <c r="D24" s="21"/>
      <c r="E24" s="21"/>
      <c r="F24" s="21">
        <v>95</v>
      </c>
      <c r="G24" s="21"/>
      <c r="H24" s="61">
        <v>5</v>
      </c>
      <c r="I24" s="21"/>
      <c r="J24" s="21"/>
      <c r="K24" s="21"/>
      <c r="L24" s="21"/>
      <c r="M24" s="21"/>
      <c r="N24" s="21"/>
      <c r="O24" s="21"/>
      <c r="P24" s="61"/>
      <c r="Q24" s="21"/>
      <c r="R24" s="21">
        <v>20</v>
      </c>
      <c r="S24" s="21"/>
      <c r="T24" s="21"/>
      <c r="U24" s="21">
        <v>0.1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2.75">
      <c r="A25" s="20"/>
      <c r="B25" s="33" t="s">
        <v>58</v>
      </c>
      <c r="C25" s="21">
        <v>0.8</v>
      </c>
      <c r="D25" s="21"/>
      <c r="E25" s="21"/>
      <c r="F25" s="61">
        <v>99</v>
      </c>
      <c r="G25" s="21"/>
      <c r="H25" s="61">
        <v>5</v>
      </c>
      <c r="I25" s="21"/>
      <c r="J25" s="21"/>
      <c r="K25" s="21"/>
      <c r="L25" s="21"/>
      <c r="M25" s="21"/>
      <c r="N25" s="21"/>
      <c r="O25" s="21"/>
      <c r="P25" s="61">
        <v>0.1</v>
      </c>
      <c r="Q25" s="21"/>
      <c r="R25" s="21">
        <v>0.1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2.75">
      <c r="A26" s="20"/>
      <c r="B26" s="33" t="s">
        <v>59</v>
      </c>
      <c r="C26" s="21">
        <v>0.9</v>
      </c>
      <c r="D26" s="21"/>
      <c r="E26" s="21"/>
      <c r="F26" s="21">
        <v>99</v>
      </c>
      <c r="G26" s="21"/>
      <c r="H26" s="61">
        <v>5</v>
      </c>
      <c r="I26" s="21"/>
      <c r="J26" s="21"/>
      <c r="K26" s="21"/>
      <c r="L26" s="21"/>
      <c r="M26" s="21"/>
      <c r="N26" s="21"/>
      <c r="O26" s="21"/>
      <c r="P26" s="61">
        <v>0.1</v>
      </c>
      <c r="Q26" s="21"/>
      <c r="R26" s="21">
        <v>0.1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2.75">
      <c r="A27" s="20"/>
      <c r="B27" s="33" t="s">
        <v>60</v>
      </c>
      <c r="C27" s="21">
        <v>1.1</v>
      </c>
      <c r="D27" s="21"/>
      <c r="E27" s="21"/>
      <c r="F27" s="21">
        <v>99</v>
      </c>
      <c r="G27" s="21"/>
      <c r="H27" s="21">
        <v>1</v>
      </c>
      <c r="I27" s="21"/>
      <c r="J27" s="21"/>
      <c r="K27" s="21"/>
      <c r="L27" s="21"/>
      <c r="M27" s="21"/>
      <c r="N27" s="21"/>
      <c r="O27" s="21"/>
      <c r="P27" s="21">
        <v>0.1</v>
      </c>
      <c r="Q27" s="21"/>
      <c r="R27" s="21">
        <v>5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2.75">
      <c r="A28" s="20"/>
      <c r="B28" s="33" t="s">
        <v>61</v>
      </c>
      <c r="C28" s="21">
        <v>1.2</v>
      </c>
      <c r="D28" s="21"/>
      <c r="E28" s="21"/>
      <c r="F28" s="61">
        <v>99</v>
      </c>
      <c r="G28" s="21"/>
      <c r="H28" s="21">
        <v>0.1</v>
      </c>
      <c r="I28" s="21"/>
      <c r="J28" s="21"/>
      <c r="K28" s="21"/>
      <c r="L28" s="21"/>
      <c r="M28" s="21"/>
      <c r="N28" s="21"/>
      <c r="O28" s="21"/>
      <c r="P28" s="21">
        <v>1</v>
      </c>
      <c r="Q28" s="21"/>
      <c r="R28" s="21">
        <v>0.1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3:7" ht="12.75">
      <c r="C29" s="4"/>
      <c r="E29" s="4"/>
      <c r="F29" s="18"/>
      <c r="G29" s="18"/>
    </row>
    <row r="30" spans="1:33" ht="12.75">
      <c r="A30" s="53" t="s">
        <v>128</v>
      </c>
      <c r="C30" s="4"/>
      <c r="E30" s="4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9" ht="12.75">
      <c r="A31" s="38">
        <v>3</v>
      </c>
      <c r="B31" s="33" t="s">
        <v>52</v>
      </c>
      <c r="C31" s="63">
        <v>0.3</v>
      </c>
      <c r="D31" s="21"/>
      <c r="E31" s="21"/>
      <c r="F31" s="61"/>
      <c r="G31" s="61"/>
      <c r="H31" s="61">
        <v>5</v>
      </c>
      <c r="I31" s="61"/>
      <c r="J31" s="21"/>
      <c r="K31" s="61"/>
      <c r="L31" s="21"/>
      <c r="M31" s="61"/>
      <c r="N31" s="21"/>
      <c r="O31" s="61"/>
      <c r="P31" s="21"/>
      <c r="Q31" s="21"/>
      <c r="R31" s="61"/>
      <c r="S31" s="21">
        <v>0.1</v>
      </c>
      <c r="T31" s="21"/>
      <c r="U31" s="61">
        <v>5</v>
      </c>
      <c r="V31" s="21">
        <v>10</v>
      </c>
      <c r="W31" s="21"/>
      <c r="X31" s="21"/>
      <c r="Y31" s="21"/>
      <c r="Z31" s="21"/>
      <c r="AA31" s="61"/>
      <c r="AB31" s="61"/>
      <c r="AC31" s="21"/>
      <c r="AD31" s="21"/>
      <c r="AE31" s="21"/>
      <c r="AF31" s="21">
        <v>5</v>
      </c>
      <c r="AG31" s="21"/>
      <c r="AH31" s="21"/>
      <c r="AI31" s="21"/>
      <c r="AJ31" s="21"/>
      <c r="AK31" s="21"/>
      <c r="AL31" s="21"/>
      <c r="AM31" s="21"/>
    </row>
    <row r="32" spans="1:39" ht="12.75">
      <c r="A32" s="20"/>
      <c r="B32" s="33" t="s">
        <v>53</v>
      </c>
      <c r="C32" s="63">
        <v>0.4</v>
      </c>
      <c r="D32" s="21"/>
      <c r="E32" s="21"/>
      <c r="F32" s="61"/>
      <c r="G32" s="21"/>
      <c r="H32" s="61">
        <v>10</v>
      </c>
      <c r="I32" s="21"/>
      <c r="J32" s="21"/>
      <c r="K32" s="61"/>
      <c r="L32" s="21"/>
      <c r="M32" s="21"/>
      <c r="N32" s="21"/>
      <c r="O32" s="61"/>
      <c r="P32" s="61"/>
      <c r="Q32" s="21"/>
      <c r="R32" s="61"/>
      <c r="S32" s="21">
        <v>10</v>
      </c>
      <c r="T32" s="21"/>
      <c r="U32" s="61">
        <v>10</v>
      </c>
      <c r="V32" s="61">
        <v>5</v>
      </c>
      <c r="W32" s="21"/>
      <c r="X32" s="21"/>
      <c r="Y32" s="21"/>
      <c r="Z32" s="21"/>
      <c r="AA32" s="21"/>
      <c r="AB32" s="61"/>
      <c r="AC32" s="21"/>
      <c r="AD32" s="21"/>
      <c r="AE32" s="21"/>
      <c r="AF32" s="21">
        <v>0.1</v>
      </c>
      <c r="AG32" s="21"/>
      <c r="AH32" s="21"/>
      <c r="AI32" s="21"/>
      <c r="AJ32" s="21"/>
      <c r="AK32" s="21"/>
      <c r="AL32" s="21"/>
      <c r="AM32" s="21"/>
    </row>
    <row r="33" spans="1:39" ht="12.75">
      <c r="A33" s="20"/>
      <c r="B33" s="33" t="s">
        <v>54</v>
      </c>
      <c r="C33" s="63">
        <v>0.5</v>
      </c>
      <c r="D33" s="21"/>
      <c r="E33" s="21"/>
      <c r="F33" s="21"/>
      <c r="G33" s="21"/>
      <c r="H33" s="21">
        <v>20</v>
      </c>
      <c r="I33" s="21"/>
      <c r="J33" s="21"/>
      <c r="K33" s="21"/>
      <c r="L33" s="21"/>
      <c r="M33" s="21"/>
      <c r="N33" s="21">
        <v>10</v>
      </c>
      <c r="O33" s="61">
        <v>0.1</v>
      </c>
      <c r="P33" s="21"/>
      <c r="Q33" s="21"/>
      <c r="R33" s="61"/>
      <c r="S33" s="21">
        <v>50</v>
      </c>
      <c r="T33" s="21"/>
      <c r="U33" s="21">
        <v>10</v>
      </c>
      <c r="V33" s="21">
        <v>5</v>
      </c>
      <c r="W33" s="21"/>
      <c r="X33" s="21"/>
      <c r="Y33" s="6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2.75">
      <c r="A34" s="20"/>
      <c r="B34" s="33" t="s">
        <v>55</v>
      </c>
      <c r="C34" s="63">
        <v>0.5</v>
      </c>
      <c r="D34" s="21"/>
      <c r="E34" s="21"/>
      <c r="F34" s="61">
        <v>0.1</v>
      </c>
      <c r="G34" s="21"/>
      <c r="H34" s="61">
        <v>30</v>
      </c>
      <c r="I34" s="21"/>
      <c r="J34" s="21"/>
      <c r="K34" s="21"/>
      <c r="L34" s="21"/>
      <c r="M34" s="21"/>
      <c r="N34" s="21"/>
      <c r="O34" s="61"/>
      <c r="P34" s="21"/>
      <c r="Q34" s="21"/>
      <c r="R34" s="21"/>
      <c r="S34" s="21">
        <v>70</v>
      </c>
      <c r="T34" s="21"/>
      <c r="U34" s="21">
        <v>15</v>
      </c>
      <c r="V34" s="21">
        <v>10</v>
      </c>
      <c r="W34" s="21"/>
      <c r="X34" s="21"/>
      <c r="Y34" s="61"/>
      <c r="Z34" s="21"/>
      <c r="AA34" s="21"/>
      <c r="AB34" s="21"/>
      <c r="AC34" s="21"/>
      <c r="AD34" s="21"/>
      <c r="AE34" s="21"/>
      <c r="AF34" s="61"/>
      <c r="AG34" s="21"/>
      <c r="AH34" s="21"/>
      <c r="AI34" s="21"/>
      <c r="AJ34" s="21"/>
      <c r="AK34" s="21"/>
      <c r="AL34" s="21"/>
      <c r="AM34" s="21"/>
    </row>
    <row r="35" spans="1:39" ht="12.75">
      <c r="A35" s="20"/>
      <c r="B35" s="33" t="s">
        <v>56</v>
      </c>
      <c r="C35" s="63">
        <v>0.5</v>
      </c>
      <c r="D35" s="21"/>
      <c r="E35" s="21"/>
      <c r="F35" s="21"/>
      <c r="G35" s="21"/>
      <c r="H35" s="21">
        <v>60</v>
      </c>
      <c r="I35" s="21"/>
      <c r="J35" s="21"/>
      <c r="K35" s="21"/>
      <c r="L35" s="21"/>
      <c r="M35" s="21"/>
      <c r="N35" s="61">
        <v>0.1</v>
      </c>
      <c r="O35" s="61">
        <v>1</v>
      </c>
      <c r="P35" s="21"/>
      <c r="Q35" s="21"/>
      <c r="R35" s="21">
        <v>30</v>
      </c>
      <c r="S35" s="21">
        <v>40</v>
      </c>
      <c r="T35" s="21"/>
      <c r="U35" s="21">
        <v>10</v>
      </c>
      <c r="V35" s="21">
        <v>10</v>
      </c>
      <c r="W35" s="21"/>
      <c r="X35" s="21"/>
      <c r="Y35" s="21"/>
      <c r="Z35" s="21"/>
      <c r="AA35" s="21"/>
      <c r="AB35" s="21"/>
      <c r="AC35" s="21"/>
      <c r="AD35" s="21"/>
      <c r="AE35" s="21"/>
      <c r="AF35" s="61"/>
      <c r="AG35" s="21"/>
      <c r="AH35" s="21"/>
      <c r="AI35" s="21"/>
      <c r="AJ35" s="21"/>
      <c r="AK35" s="21"/>
      <c r="AL35" s="21"/>
      <c r="AM35" s="21"/>
    </row>
    <row r="36" spans="1:39" ht="12.75">
      <c r="A36" s="20"/>
      <c r="B36" s="33" t="s">
        <v>57</v>
      </c>
      <c r="C36" s="21">
        <v>0.5</v>
      </c>
      <c r="D36" s="21"/>
      <c r="E36" s="21"/>
      <c r="F36" s="21"/>
      <c r="G36" s="21"/>
      <c r="H36" s="21">
        <v>40</v>
      </c>
      <c r="I36" s="21"/>
      <c r="J36" s="21"/>
      <c r="K36" s="21"/>
      <c r="L36" s="21"/>
      <c r="M36" s="21"/>
      <c r="N36" s="61">
        <v>0.1</v>
      </c>
      <c r="O36" s="61">
        <v>1</v>
      </c>
      <c r="P36" s="21"/>
      <c r="Q36" s="21"/>
      <c r="R36" s="21">
        <v>20</v>
      </c>
      <c r="S36" s="21">
        <v>50</v>
      </c>
      <c r="T36" s="21"/>
      <c r="U36" s="61">
        <v>15</v>
      </c>
      <c r="V36" s="21">
        <v>10</v>
      </c>
      <c r="W36" s="21"/>
      <c r="X36" s="21"/>
      <c r="Y36" s="21"/>
      <c r="Z36" s="21"/>
      <c r="AA36" s="21"/>
      <c r="AB36" s="21"/>
      <c r="AC36" s="21"/>
      <c r="AD36" s="21"/>
      <c r="AE36" s="21"/>
      <c r="AF36" s="61"/>
      <c r="AG36" s="21"/>
      <c r="AH36" s="21"/>
      <c r="AI36" s="21"/>
      <c r="AJ36" s="21"/>
      <c r="AK36" s="21"/>
      <c r="AL36" s="21"/>
      <c r="AM36" s="21"/>
    </row>
    <row r="37" spans="1:39" ht="12.75">
      <c r="A37" s="20"/>
      <c r="B37" s="33" t="s">
        <v>58</v>
      </c>
      <c r="C37" s="21">
        <v>0.6</v>
      </c>
      <c r="D37" s="21"/>
      <c r="E37" s="21"/>
      <c r="F37" s="21"/>
      <c r="G37" s="21"/>
      <c r="H37" s="21">
        <v>30</v>
      </c>
      <c r="I37" s="21"/>
      <c r="J37" s="21"/>
      <c r="K37" s="21"/>
      <c r="L37" s="21"/>
      <c r="M37" s="21"/>
      <c r="N37" s="21">
        <v>5</v>
      </c>
      <c r="O37" s="21">
        <v>1</v>
      </c>
      <c r="P37" s="21"/>
      <c r="Q37" s="21"/>
      <c r="R37" s="21">
        <v>10</v>
      </c>
      <c r="S37" s="21">
        <v>50</v>
      </c>
      <c r="T37" s="21"/>
      <c r="U37" s="61">
        <v>20</v>
      </c>
      <c r="V37" s="21">
        <v>10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2.75">
      <c r="A38" s="20"/>
      <c r="B38" s="33" t="s">
        <v>59</v>
      </c>
      <c r="C38" s="21">
        <v>0.7</v>
      </c>
      <c r="D38" s="21"/>
      <c r="E38" s="21"/>
      <c r="F38" s="61">
        <v>0.1</v>
      </c>
      <c r="G38" s="61"/>
      <c r="H38" s="61">
        <v>50</v>
      </c>
      <c r="I38" s="21"/>
      <c r="J38" s="21"/>
      <c r="K38" s="61"/>
      <c r="L38" s="21"/>
      <c r="M38" s="21"/>
      <c r="N38" s="21">
        <v>0.1</v>
      </c>
      <c r="O38" s="61"/>
      <c r="P38" s="21"/>
      <c r="Q38" s="21"/>
      <c r="R38" s="21">
        <v>20</v>
      </c>
      <c r="S38" s="21">
        <v>50</v>
      </c>
      <c r="T38" s="21"/>
      <c r="U38" s="61">
        <v>25</v>
      </c>
      <c r="V38" s="21">
        <v>5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ht="12.75">
      <c r="A39" s="20"/>
      <c r="B39" s="33" t="s">
        <v>60</v>
      </c>
      <c r="C39" s="21">
        <v>0.8</v>
      </c>
      <c r="D39" s="21"/>
      <c r="E39" s="21"/>
      <c r="F39" s="61">
        <v>5</v>
      </c>
      <c r="G39" s="21"/>
      <c r="H39" s="61">
        <v>70</v>
      </c>
      <c r="I39" s="21"/>
      <c r="J39" s="21"/>
      <c r="K39" s="61"/>
      <c r="L39" s="21"/>
      <c r="M39" s="21"/>
      <c r="N39" s="21"/>
      <c r="O39" s="21"/>
      <c r="P39" s="21"/>
      <c r="Q39" s="21"/>
      <c r="R39" s="21">
        <v>60</v>
      </c>
      <c r="S39" s="21">
        <v>50</v>
      </c>
      <c r="T39" s="21"/>
      <c r="U39" s="61">
        <v>10</v>
      </c>
      <c r="V39" s="21">
        <v>0.1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2.75">
      <c r="A40" s="20"/>
      <c r="B40" s="33" t="s">
        <v>61</v>
      </c>
      <c r="C40" s="21">
        <v>0.9</v>
      </c>
      <c r="D40" s="21"/>
      <c r="E40" s="21"/>
      <c r="F40" s="61"/>
      <c r="G40" s="61"/>
      <c r="H40" s="61">
        <v>69.1666666666667</v>
      </c>
      <c r="I40" s="61"/>
      <c r="J40" s="21"/>
      <c r="K40" s="61"/>
      <c r="L40" s="21"/>
      <c r="M40" s="61"/>
      <c r="N40" s="21"/>
      <c r="O40" s="61"/>
      <c r="P40" s="21"/>
      <c r="Q40" s="21"/>
      <c r="R40" s="61"/>
      <c r="S40" s="21">
        <v>66.0888888888889</v>
      </c>
      <c r="T40" s="21"/>
      <c r="U40" s="61">
        <v>5</v>
      </c>
      <c r="V40" s="21"/>
      <c r="W40" s="21"/>
      <c r="X40" s="21"/>
      <c r="Y40" s="21"/>
      <c r="Z40" s="21"/>
      <c r="AA40" s="61"/>
      <c r="AB40" s="6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3:7" ht="12.75">
      <c r="C41" s="4"/>
      <c r="E41" s="4"/>
      <c r="F41" s="18"/>
      <c r="G41" s="18"/>
    </row>
    <row r="42" spans="1:38" ht="12.75">
      <c r="A42" s="53" t="s">
        <v>104</v>
      </c>
      <c r="B42" s="81"/>
      <c r="C42" s="82"/>
      <c r="E42" s="4"/>
      <c r="F42" s="18"/>
      <c r="G42" s="18"/>
      <c r="AG42" s="22"/>
      <c r="AK42" s="53"/>
      <c r="AL42" s="53"/>
    </row>
    <row r="43" spans="1:45" ht="12.75">
      <c r="A43" s="38">
        <v>4</v>
      </c>
      <c r="B43" s="33" t="s">
        <v>52</v>
      </c>
      <c r="C43" s="21">
        <v>0.2</v>
      </c>
      <c r="D43" s="21"/>
      <c r="E43" s="21"/>
      <c r="F43" s="21"/>
      <c r="G43" s="61"/>
      <c r="H43" s="61"/>
      <c r="I43" s="60"/>
      <c r="J43" s="21">
        <v>5</v>
      </c>
      <c r="K43" s="21"/>
      <c r="L43" s="21"/>
      <c r="M43" s="21"/>
      <c r="N43" s="21"/>
      <c r="O43" s="21"/>
      <c r="P43" s="21"/>
      <c r="Q43" s="21"/>
      <c r="R43" s="21">
        <v>5</v>
      </c>
      <c r="S43" s="21"/>
      <c r="T43" s="21"/>
      <c r="U43" s="60">
        <v>20</v>
      </c>
      <c r="V43" s="60">
        <v>10</v>
      </c>
      <c r="W43" s="60"/>
      <c r="X43" s="21"/>
      <c r="Y43" s="21"/>
      <c r="Z43" s="21"/>
      <c r="AA43" s="60">
        <v>0.1</v>
      </c>
      <c r="AB43" s="60">
        <v>1</v>
      </c>
      <c r="AC43" s="21"/>
      <c r="AD43" s="21"/>
      <c r="AE43" s="21"/>
      <c r="AF43" s="21"/>
      <c r="AG43" s="21"/>
      <c r="AH43" s="21"/>
      <c r="AI43" s="21"/>
      <c r="AJ43" s="21"/>
      <c r="AK43" s="21">
        <v>5</v>
      </c>
      <c r="AL43" s="21"/>
      <c r="AM43" s="21"/>
      <c r="AN43" s="4">
        <v>10</v>
      </c>
      <c r="AO43" s="4">
        <v>0.1</v>
      </c>
      <c r="AP43" s="4"/>
      <c r="AQ43" s="4"/>
      <c r="AR43" s="4"/>
      <c r="AS43" s="4"/>
    </row>
    <row r="44" spans="1:45" ht="12.75">
      <c r="A44" s="20"/>
      <c r="B44" s="33" t="s">
        <v>53</v>
      </c>
      <c r="C44" s="21">
        <v>0.3</v>
      </c>
      <c r="D44" s="21"/>
      <c r="E44" s="21"/>
      <c r="F44" s="21"/>
      <c r="G44" s="61"/>
      <c r="H44" s="61"/>
      <c r="I44" s="21"/>
      <c r="J44" s="21">
        <v>10</v>
      </c>
      <c r="K44" s="61"/>
      <c r="L44" s="21"/>
      <c r="M44" s="21"/>
      <c r="N44" s="21"/>
      <c r="O44" s="21"/>
      <c r="P44" s="21"/>
      <c r="Q44" s="21"/>
      <c r="R44" s="21">
        <v>10</v>
      </c>
      <c r="S44" s="21"/>
      <c r="T44" s="21"/>
      <c r="U44" s="21">
        <v>30</v>
      </c>
      <c r="V44" s="60">
        <v>10</v>
      </c>
      <c r="W44" s="61"/>
      <c r="X44" s="21"/>
      <c r="Y44" s="60"/>
      <c r="Z44" s="21"/>
      <c r="AA44" s="60">
        <v>1</v>
      </c>
      <c r="AB44" s="61">
        <v>5</v>
      </c>
      <c r="AC44" s="21"/>
      <c r="AD44" s="21"/>
      <c r="AE44" s="21"/>
      <c r="AF44" s="61"/>
      <c r="AG44" s="21"/>
      <c r="AH44" s="21"/>
      <c r="AI44" s="21"/>
      <c r="AJ44" s="21"/>
      <c r="AK44" s="21"/>
      <c r="AL44" s="21"/>
      <c r="AM44" s="21"/>
      <c r="AN44" s="4"/>
      <c r="AO44" s="4"/>
      <c r="AP44" s="4"/>
      <c r="AQ44" s="4"/>
      <c r="AR44" s="4"/>
      <c r="AS44" s="4"/>
    </row>
    <row r="45" spans="1:45" ht="12.75">
      <c r="A45" s="20"/>
      <c r="B45" s="33" t="s">
        <v>54</v>
      </c>
      <c r="C45" s="21">
        <v>0.4</v>
      </c>
      <c r="D45" s="21"/>
      <c r="E45" s="21"/>
      <c r="F45" s="21"/>
      <c r="G45" s="61"/>
      <c r="H45" s="61"/>
      <c r="I45" s="21"/>
      <c r="J45" s="21">
        <v>20</v>
      </c>
      <c r="K45" s="21"/>
      <c r="L45" s="21"/>
      <c r="M45" s="21"/>
      <c r="N45" s="21"/>
      <c r="O45" s="60"/>
      <c r="P45" s="21"/>
      <c r="Q45" s="21"/>
      <c r="R45" s="21">
        <v>80</v>
      </c>
      <c r="S45" s="21"/>
      <c r="T45" s="21"/>
      <c r="U45" s="21">
        <v>40</v>
      </c>
      <c r="V45" s="60">
        <v>10</v>
      </c>
      <c r="W45" s="21"/>
      <c r="X45" s="21"/>
      <c r="Y45" s="61"/>
      <c r="Z45" s="21"/>
      <c r="AA45" s="60">
        <v>1</v>
      </c>
      <c r="AB45" s="21">
        <v>0.1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4"/>
      <c r="AO45" s="4"/>
      <c r="AP45" s="4"/>
      <c r="AQ45" s="4"/>
      <c r="AR45" s="4"/>
      <c r="AS45" s="4"/>
    </row>
    <row r="46" spans="1:45" ht="12.75">
      <c r="A46" s="20"/>
      <c r="B46" s="33" t="s">
        <v>55</v>
      </c>
      <c r="C46" s="21">
        <v>0.4</v>
      </c>
      <c r="D46" s="21"/>
      <c r="E46" s="21"/>
      <c r="F46" s="61"/>
      <c r="G46" s="21"/>
      <c r="H46" s="21">
        <v>20</v>
      </c>
      <c r="I46" s="21"/>
      <c r="J46" s="21">
        <v>5</v>
      </c>
      <c r="K46" s="61"/>
      <c r="L46" s="21"/>
      <c r="M46" s="21"/>
      <c r="N46" s="21"/>
      <c r="O46" s="60"/>
      <c r="P46" s="60">
        <v>5</v>
      </c>
      <c r="Q46" s="21"/>
      <c r="R46" s="21">
        <v>95</v>
      </c>
      <c r="S46" s="21"/>
      <c r="T46" s="21"/>
      <c r="U46" s="21">
        <v>30</v>
      </c>
      <c r="V46" s="21">
        <v>10</v>
      </c>
      <c r="W46" s="21"/>
      <c r="X46" s="21"/>
      <c r="Y46" s="60"/>
      <c r="Z46" s="21"/>
      <c r="AA46" s="21"/>
      <c r="AB46" s="60">
        <v>0.1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4"/>
      <c r="AO46" s="4"/>
      <c r="AP46" s="4"/>
      <c r="AQ46" s="4"/>
      <c r="AR46" s="4"/>
      <c r="AS46" s="4"/>
    </row>
    <row r="47" spans="1:45" ht="12.75">
      <c r="A47" s="20"/>
      <c r="B47" s="33" t="s">
        <v>56</v>
      </c>
      <c r="C47" s="21">
        <v>0.5</v>
      </c>
      <c r="D47" s="21"/>
      <c r="E47" s="21"/>
      <c r="F47" s="61"/>
      <c r="G47" s="21"/>
      <c r="H47" s="21"/>
      <c r="I47" s="21"/>
      <c r="J47" s="21"/>
      <c r="K47" s="21"/>
      <c r="L47" s="21"/>
      <c r="M47" s="21"/>
      <c r="N47" s="21"/>
      <c r="O47" s="61"/>
      <c r="P47" s="60">
        <v>5</v>
      </c>
      <c r="Q47" s="21"/>
      <c r="R47" s="21">
        <v>95</v>
      </c>
      <c r="S47" s="21"/>
      <c r="T47" s="21"/>
      <c r="U47" s="21">
        <v>30</v>
      </c>
      <c r="V47" s="21">
        <v>5</v>
      </c>
      <c r="W47" s="21"/>
      <c r="X47" s="21"/>
      <c r="Y47" s="60"/>
      <c r="Z47" s="21"/>
      <c r="AA47" s="21">
        <v>1</v>
      </c>
      <c r="AB47" s="60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4"/>
      <c r="AO47" s="4"/>
      <c r="AP47" s="4"/>
      <c r="AQ47" s="4"/>
      <c r="AR47" s="4"/>
      <c r="AS47" s="4"/>
    </row>
    <row r="48" spans="1:45" ht="12.75">
      <c r="A48" s="20"/>
      <c r="B48" s="33" t="s">
        <v>57</v>
      </c>
      <c r="C48" s="21">
        <v>0.6</v>
      </c>
      <c r="D48" s="21"/>
      <c r="E48" s="21"/>
      <c r="F48" s="61"/>
      <c r="G48" s="21"/>
      <c r="H48" s="21"/>
      <c r="I48" s="21"/>
      <c r="J48" s="21"/>
      <c r="K48" s="21"/>
      <c r="L48" s="21"/>
      <c r="M48" s="21"/>
      <c r="N48" s="21"/>
      <c r="O48" s="61"/>
      <c r="P48" s="60">
        <v>1</v>
      </c>
      <c r="Q48" s="21"/>
      <c r="R48" s="21">
        <v>100</v>
      </c>
      <c r="S48" s="21"/>
      <c r="T48" s="21"/>
      <c r="U48" s="60">
        <v>40</v>
      </c>
      <c r="V48" s="21">
        <v>5</v>
      </c>
      <c r="W48" s="21"/>
      <c r="X48" s="21"/>
      <c r="Y48" s="21"/>
      <c r="Z48" s="21"/>
      <c r="AA48" s="21">
        <v>0.1</v>
      </c>
      <c r="AB48" s="61">
        <v>0.1</v>
      </c>
      <c r="AC48" s="21"/>
      <c r="AD48" s="61"/>
      <c r="AE48" s="61"/>
      <c r="AF48" s="61"/>
      <c r="AG48" s="21"/>
      <c r="AH48" s="21"/>
      <c r="AI48" s="21"/>
      <c r="AJ48" s="21"/>
      <c r="AK48" s="21"/>
      <c r="AL48" s="21"/>
      <c r="AM48" s="21"/>
      <c r="AN48" s="4"/>
      <c r="AO48" s="4"/>
      <c r="AP48" s="4"/>
      <c r="AQ48" s="4"/>
      <c r="AR48" s="4"/>
      <c r="AS48" s="4"/>
    </row>
    <row r="49" spans="1:45" ht="12.75">
      <c r="A49" s="20"/>
      <c r="B49" s="33" t="s">
        <v>58</v>
      </c>
      <c r="C49" s="21">
        <v>0.7</v>
      </c>
      <c r="D49" s="21"/>
      <c r="E49" s="21"/>
      <c r="F49" s="61">
        <v>5</v>
      </c>
      <c r="G49" s="21"/>
      <c r="H49" s="21">
        <v>10</v>
      </c>
      <c r="I49" s="21"/>
      <c r="J49" s="21"/>
      <c r="K49" s="21"/>
      <c r="L49" s="21"/>
      <c r="M49" s="21"/>
      <c r="N49" s="21"/>
      <c r="O49" s="61"/>
      <c r="P49" s="61">
        <v>5</v>
      </c>
      <c r="Q49" s="21"/>
      <c r="R49" s="21">
        <v>100</v>
      </c>
      <c r="S49" s="21"/>
      <c r="T49" s="21"/>
      <c r="U49" s="21">
        <v>40</v>
      </c>
      <c r="V49" s="60"/>
      <c r="W49" s="60"/>
      <c r="X49" s="21"/>
      <c r="Y49" s="21"/>
      <c r="Z49" s="21"/>
      <c r="AA49" s="21">
        <v>0.1</v>
      </c>
      <c r="AB49" s="60">
        <v>0.1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4"/>
      <c r="AO49" s="4"/>
      <c r="AP49" s="4"/>
      <c r="AQ49" s="4"/>
      <c r="AR49" s="4"/>
      <c r="AS49" s="4"/>
    </row>
    <row r="50" spans="1:45" ht="12.75">
      <c r="A50" s="20"/>
      <c r="B50" s="33" t="s">
        <v>59</v>
      </c>
      <c r="C50" s="21">
        <v>0.8</v>
      </c>
      <c r="D50" s="21"/>
      <c r="E50" s="21"/>
      <c r="F50" s="21">
        <v>30</v>
      </c>
      <c r="G50" s="60"/>
      <c r="H50" s="60"/>
      <c r="I50" s="21"/>
      <c r="J50" s="21"/>
      <c r="K50" s="61"/>
      <c r="L50" s="21"/>
      <c r="M50" s="21"/>
      <c r="N50" s="21"/>
      <c r="O50" s="21"/>
      <c r="P50" s="60">
        <v>10</v>
      </c>
      <c r="Q50" s="21"/>
      <c r="R50" s="21">
        <v>95</v>
      </c>
      <c r="S50" s="21"/>
      <c r="T50" s="21"/>
      <c r="U50" s="21">
        <v>40</v>
      </c>
      <c r="V50" s="21"/>
      <c r="W50" s="21"/>
      <c r="X50" s="21"/>
      <c r="Y50" s="60"/>
      <c r="Z50" s="21"/>
      <c r="AA50" s="21"/>
      <c r="AB50" s="60">
        <v>0.1</v>
      </c>
      <c r="AC50" s="21"/>
      <c r="AD50" s="88"/>
      <c r="AE50" s="21"/>
      <c r="AF50" s="21"/>
      <c r="AG50" s="21"/>
      <c r="AH50" s="21"/>
      <c r="AI50" s="21"/>
      <c r="AJ50" s="21"/>
      <c r="AK50" s="21"/>
      <c r="AL50" s="21"/>
      <c r="AM50" s="21"/>
      <c r="AN50" s="4"/>
      <c r="AO50" s="4"/>
      <c r="AP50" s="4"/>
      <c r="AQ50" s="4"/>
      <c r="AR50" s="4"/>
      <c r="AS50" s="4"/>
    </row>
    <row r="51" spans="1:45" ht="12.75">
      <c r="A51" s="20"/>
      <c r="B51" s="33" t="s">
        <v>60</v>
      </c>
      <c r="C51" s="21">
        <v>0.8</v>
      </c>
      <c r="D51" s="21"/>
      <c r="E51" s="21"/>
      <c r="F51" s="21">
        <v>60</v>
      </c>
      <c r="G51" s="21"/>
      <c r="H51" s="21">
        <v>0.1</v>
      </c>
      <c r="I51" s="21"/>
      <c r="J51" s="21"/>
      <c r="K51" s="21"/>
      <c r="L51" s="21"/>
      <c r="M51" s="21"/>
      <c r="N51" s="21"/>
      <c r="O51" s="21"/>
      <c r="P51" s="60">
        <v>10</v>
      </c>
      <c r="Q51" s="21"/>
      <c r="R51" s="21">
        <v>100</v>
      </c>
      <c r="S51" s="21"/>
      <c r="T51" s="21"/>
      <c r="U51" s="21">
        <v>10</v>
      </c>
      <c r="V51" s="21"/>
      <c r="W51" s="21"/>
      <c r="X51" s="21"/>
      <c r="Y51" s="61"/>
      <c r="Z51" s="21"/>
      <c r="AA51" s="21">
        <v>0.1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4"/>
      <c r="AO51" s="4"/>
      <c r="AP51" s="4"/>
      <c r="AQ51" s="4"/>
      <c r="AR51" s="4"/>
      <c r="AS51" s="4"/>
    </row>
    <row r="52" spans="1:45" ht="12.75">
      <c r="A52" s="20"/>
      <c r="B52" s="33" t="s">
        <v>61</v>
      </c>
      <c r="C52" s="21">
        <v>0.8</v>
      </c>
      <c r="D52" s="21"/>
      <c r="E52" s="21"/>
      <c r="F52" s="21">
        <v>70</v>
      </c>
      <c r="G52" s="21"/>
      <c r="H52" s="21">
        <v>0.1</v>
      </c>
      <c r="I52" s="21"/>
      <c r="J52" s="21"/>
      <c r="K52" s="21"/>
      <c r="L52" s="21"/>
      <c r="M52" s="21"/>
      <c r="N52" s="21"/>
      <c r="O52" s="21"/>
      <c r="P52" s="21">
        <v>5</v>
      </c>
      <c r="Q52" s="21"/>
      <c r="R52" s="21">
        <v>100</v>
      </c>
      <c r="S52" s="21"/>
      <c r="T52" s="21"/>
      <c r="U52" s="21">
        <v>5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4"/>
      <c r="AO52" s="4"/>
      <c r="AP52" s="4"/>
      <c r="AQ52" s="4"/>
      <c r="AR52" s="4"/>
      <c r="AS52" s="4"/>
    </row>
    <row r="53" spans="3:7" ht="12.75">
      <c r="C53" s="4"/>
      <c r="E53" s="4"/>
      <c r="F53" s="18"/>
      <c r="G53" s="18"/>
    </row>
    <row r="54" spans="1:45" ht="12.75">
      <c r="A54" s="53" t="s">
        <v>131</v>
      </c>
      <c r="C54" s="4"/>
      <c r="D54" s="22" t="s">
        <v>30</v>
      </c>
      <c r="E54" s="22" t="s">
        <v>31</v>
      </c>
      <c r="F54" s="23" t="s">
        <v>32</v>
      </c>
      <c r="G54" s="23" t="s">
        <v>33</v>
      </c>
      <c r="H54" s="22" t="s">
        <v>34</v>
      </c>
      <c r="I54" s="22" t="s">
        <v>35</v>
      </c>
      <c r="J54" s="22" t="s">
        <v>36</v>
      </c>
      <c r="K54" s="22" t="s">
        <v>37</v>
      </c>
      <c r="L54" s="22" t="s">
        <v>38</v>
      </c>
      <c r="M54" s="68" t="s">
        <v>112</v>
      </c>
      <c r="N54" s="22" t="s">
        <v>39</v>
      </c>
      <c r="O54" s="68" t="s">
        <v>149</v>
      </c>
      <c r="P54" s="22" t="s">
        <v>40</v>
      </c>
      <c r="Q54" s="68" t="s">
        <v>123</v>
      </c>
      <c r="R54" s="68" t="s">
        <v>117</v>
      </c>
      <c r="S54" s="22" t="s">
        <v>101</v>
      </c>
      <c r="T54" s="22" t="s">
        <v>42</v>
      </c>
      <c r="U54" s="22" t="s">
        <v>43</v>
      </c>
      <c r="V54" s="22" t="s">
        <v>98</v>
      </c>
      <c r="W54" s="22" t="s">
        <v>45</v>
      </c>
      <c r="X54" s="22" t="s">
        <v>46</v>
      </c>
      <c r="Y54" s="22" t="s">
        <v>47</v>
      </c>
      <c r="Z54" s="22" t="s">
        <v>48</v>
      </c>
      <c r="AA54" s="22" t="s">
        <v>49</v>
      </c>
      <c r="AB54" s="22" t="s">
        <v>50</v>
      </c>
      <c r="AC54" s="22" t="s">
        <v>51</v>
      </c>
      <c r="AD54" s="68" t="s">
        <v>122</v>
      </c>
      <c r="AE54" s="53" t="s">
        <v>44</v>
      </c>
      <c r="AF54" s="22" t="s">
        <v>99</v>
      </c>
      <c r="AG54" s="22" t="s">
        <v>97</v>
      </c>
      <c r="AH54" s="7" t="s">
        <v>107</v>
      </c>
      <c r="AI54" s="22" t="s">
        <v>100</v>
      </c>
      <c r="AJ54" s="53" t="s">
        <v>108</v>
      </c>
      <c r="AK54" s="53" t="s">
        <v>120</v>
      </c>
      <c r="AL54" s="53" t="s">
        <v>113</v>
      </c>
      <c r="AM54" s="22" t="s">
        <v>119</v>
      </c>
      <c r="AN54" s="53" t="s">
        <v>129</v>
      </c>
      <c r="AO54" s="53" t="s">
        <v>130</v>
      </c>
      <c r="AP54" s="53" t="s">
        <v>124</v>
      </c>
      <c r="AQ54" s="53" t="s">
        <v>132</v>
      </c>
      <c r="AR54" s="53" t="s">
        <v>133</v>
      </c>
      <c r="AS54" s="53" t="s">
        <v>135</v>
      </c>
    </row>
    <row r="55" spans="1:39" ht="12.75">
      <c r="A55" s="38">
        <v>5</v>
      </c>
      <c r="B55" s="33" t="s">
        <v>52</v>
      </c>
      <c r="C55" s="21">
        <v>0.4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2.75">
      <c r="A56" s="20"/>
      <c r="B56" s="33" t="s">
        <v>53</v>
      </c>
      <c r="C56" s="21">
        <v>0.7</v>
      </c>
      <c r="D56" s="21"/>
      <c r="E56" s="21"/>
      <c r="F56" s="21"/>
      <c r="G56" s="6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12.75">
      <c r="A57" s="20"/>
      <c r="B57" s="33" t="s">
        <v>54</v>
      </c>
      <c r="C57" s="21">
        <v>1.5</v>
      </c>
      <c r="D57" s="21"/>
      <c r="E57" s="21"/>
      <c r="F57" s="21">
        <v>95</v>
      </c>
      <c r="G57" s="61"/>
      <c r="H57" s="21">
        <v>5</v>
      </c>
      <c r="I57" s="21"/>
      <c r="J57" s="21"/>
      <c r="K57" s="21"/>
      <c r="L57" s="21"/>
      <c r="M57" s="21"/>
      <c r="N57" s="21"/>
      <c r="O57" s="21"/>
      <c r="P57" s="6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2.75">
      <c r="A58" s="20"/>
      <c r="B58" s="33" t="s">
        <v>55</v>
      </c>
      <c r="C58" s="21">
        <v>1.5</v>
      </c>
      <c r="D58" s="21"/>
      <c r="E58" s="21"/>
      <c r="F58" s="61">
        <v>95</v>
      </c>
      <c r="G58" s="61"/>
      <c r="H58" s="21">
        <v>5</v>
      </c>
      <c r="I58" s="21"/>
      <c r="J58" s="21"/>
      <c r="K58" s="21"/>
      <c r="L58" s="21"/>
      <c r="M58" s="21"/>
      <c r="N58" s="21"/>
      <c r="O58" s="61"/>
      <c r="P58" s="6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12.75">
      <c r="A59" s="20"/>
      <c r="B59" s="33" t="s">
        <v>56</v>
      </c>
      <c r="C59" s="21">
        <v>1.5</v>
      </c>
      <c r="D59" s="21"/>
      <c r="E59" s="21"/>
      <c r="F59" s="21">
        <v>95</v>
      </c>
      <c r="G59" s="21"/>
      <c r="H59" s="21">
        <v>5</v>
      </c>
      <c r="I59" s="21"/>
      <c r="J59" s="21"/>
      <c r="K59" s="6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2.75">
      <c r="A60" s="20"/>
      <c r="B60" s="33" t="s">
        <v>57</v>
      </c>
      <c r="C60" s="21">
        <v>1.5</v>
      </c>
      <c r="D60" s="21"/>
      <c r="E60" s="21"/>
      <c r="F60" s="21">
        <v>90</v>
      </c>
      <c r="G60" s="21"/>
      <c r="H60" s="21">
        <v>10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12.75">
      <c r="A61" s="20"/>
      <c r="B61" s="33" t="s">
        <v>58</v>
      </c>
      <c r="C61" s="21">
        <v>1.6</v>
      </c>
      <c r="D61" s="21"/>
      <c r="E61" s="21"/>
      <c r="F61" s="61">
        <v>80</v>
      </c>
      <c r="G61" s="21"/>
      <c r="H61" s="21">
        <v>0.1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2.75">
      <c r="A62" s="20"/>
      <c r="B62" s="33" t="s">
        <v>59</v>
      </c>
      <c r="C62" s="21">
        <v>1.7</v>
      </c>
      <c r="D62" s="21"/>
      <c r="E62" s="21"/>
      <c r="F62" s="21">
        <v>50</v>
      </c>
      <c r="G62" s="21"/>
      <c r="H62" s="21">
        <v>0.1</v>
      </c>
      <c r="I62" s="21"/>
      <c r="J62" s="21"/>
      <c r="K62" s="21"/>
      <c r="L62" s="21"/>
      <c r="M62" s="21"/>
      <c r="N62" s="21"/>
      <c r="O62" s="21"/>
      <c r="P62" s="21">
        <v>0.1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12.75">
      <c r="A63" s="20"/>
      <c r="B63" s="33" t="s">
        <v>60</v>
      </c>
      <c r="C63" s="21">
        <v>1.7</v>
      </c>
      <c r="D63" s="21"/>
      <c r="E63" s="21"/>
      <c r="F63" s="21">
        <v>50</v>
      </c>
      <c r="G63" s="21"/>
      <c r="H63" s="21"/>
      <c r="I63" s="21"/>
      <c r="J63" s="21"/>
      <c r="K63" s="61"/>
      <c r="L63" s="21"/>
      <c r="M63" s="21"/>
      <c r="N63" s="21"/>
      <c r="O63" s="21"/>
      <c r="P63" s="21">
        <v>5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2.75">
      <c r="A64" s="20"/>
      <c r="B64" s="33" t="s">
        <v>61</v>
      </c>
      <c r="C64" s="21">
        <v>1.8</v>
      </c>
      <c r="D64" s="21"/>
      <c r="E64" s="21"/>
      <c r="F64" s="21">
        <v>60</v>
      </c>
      <c r="G64" s="21"/>
      <c r="H64" s="21">
        <v>0.1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3:7" ht="12.75">
      <c r="C65" s="4"/>
      <c r="E65" s="4"/>
      <c r="F65" s="18"/>
      <c r="G65" s="18"/>
    </row>
    <row r="66" spans="1:33" ht="12.75">
      <c r="A66" s="53" t="s">
        <v>121</v>
      </c>
      <c r="C66" s="4"/>
      <c r="E66" s="4"/>
      <c r="F66" s="18"/>
      <c r="G66" s="18"/>
      <c r="AG66" s="22"/>
    </row>
    <row r="67" spans="1:39" ht="12.75">
      <c r="A67" s="38">
        <v>6</v>
      </c>
      <c r="B67" s="33" t="s">
        <v>52</v>
      </c>
      <c r="C67" s="21">
        <v>0.2</v>
      </c>
      <c r="D67" s="21"/>
      <c r="E67" s="21"/>
      <c r="F67" s="61"/>
      <c r="G67" s="61"/>
      <c r="H67" s="61"/>
      <c r="I67" s="21">
        <v>1</v>
      </c>
      <c r="J67" s="21"/>
      <c r="K67" s="61">
        <v>2</v>
      </c>
      <c r="L67" s="61"/>
      <c r="M67" s="21"/>
      <c r="N67" s="21"/>
      <c r="O67" s="21"/>
      <c r="P67" s="21">
        <v>5</v>
      </c>
      <c r="Q67" s="21"/>
      <c r="R67" s="21"/>
      <c r="S67" s="21"/>
      <c r="T67" s="21"/>
      <c r="U67" s="60">
        <v>2</v>
      </c>
      <c r="V67" s="60"/>
      <c r="W67" s="60"/>
      <c r="X67" s="21"/>
      <c r="Y67" s="21"/>
      <c r="Z67" s="21"/>
      <c r="AA67" s="21"/>
      <c r="AB67" s="60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12.75">
      <c r="A68" s="20"/>
      <c r="B68" s="33" t="s">
        <v>53</v>
      </c>
      <c r="C68" s="21">
        <v>0.4</v>
      </c>
      <c r="D68" s="21"/>
      <c r="E68" s="21"/>
      <c r="F68" s="61"/>
      <c r="G68" s="61"/>
      <c r="H68" s="61">
        <v>20</v>
      </c>
      <c r="I68" s="61"/>
      <c r="J68" s="21"/>
      <c r="K68" s="21"/>
      <c r="L68" s="21"/>
      <c r="M68" s="21"/>
      <c r="N68" s="21"/>
      <c r="O68" s="61"/>
      <c r="P68" s="21">
        <v>5</v>
      </c>
      <c r="Q68" s="21"/>
      <c r="R68" s="61"/>
      <c r="S68" s="61"/>
      <c r="T68" s="21"/>
      <c r="U68" s="21">
        <v>10</v>
      </c>
      <c r="V68" s="60"/>
      <c r="W68" s="21"/>
      <c r="X68" s="21"/>
      <c r="Y68" s="21"/>
      <c r="Z68" s="21"/>
      <c r="AA68" s="21">
        <v>0.1</v>
      </c>
      <c r="AB68" s="60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12.75">
      <c r="A69" s="20"/>
      <c r="B69" s="33" t="s">
        <v>54</v>
      </c>
      <c r="C69" s="21">
        <v>0.5</v>
      </c>
      <c r="D69" s="21"/>
      <c r="E69" s="21"/>
      <c r="F69" s="21"/>
      <c r="G69" s="61"/>
      <c r="H69" s="61">
        <v>20</v>
      </c>
      <c r="I69" s="61"/>
      <c r="J69" s="21"/>
      <c r="K69" s="61"/>
      <c r="L69" s="21"/>
      <c r="M69" s="21"/>
      <c r="N69" s="21"/>
      <c r="O69" s="21"/>
      <c r="P69" s="60"/>
      <c r="Q69" s="21"/>
      <c r="R69" s="21"/>
      <c r="S69" s="61"/>
      <c r="T69" s="21"/>
      <c r="U69" s="21">
        <v>10</v>
      </c>
      <c r="V69" s="60"/>
      <c r="W69" s="21"/>
      <c r="X69" s="21"/>
      <c r="Y69" s="21"/>
      <c r="Z69" s="21"/>
      <c r="AA69" s="21"/>
      <c r="AB69" s="21"/>
      <c r="AC69" s="21"/>
      <c r="AD69" s="21"/>
      <c r="AE69" s="61"/>
      <c r="AF69" s="21"/>
      <c r="AG69" s="21"/>
      <c r="AH69" s="21"/>
      <c r="AI69" s="21"/>
      <c r="AJ69" s="21"/>
      <c r="AK69" s="21"/>
      <c r="AL69" s="21"/>
      <c r="AM69" s="21"/>
    </row>
    <row r="70" spans="1:39" ht="12.75">
      <c r="A70" s="20"/>
      <c r="B70" s="33" t="s">
        <v>55</v>
      </c>
      <c r="C70" s="21">
        <v>0.6</v>
      </c>
      <c r="D70" s="21"/>
      <c r="E70" s="21"/>
      <c r="F70" s="21">
        <v>0.1</v>
      </c>
      <c r="G70" s="21"/>
      <c r="H70" s="21">
        <v>20</v>
      </c>
      <c r="I70" s="21"/>
      <c r="J70" s="21"/>
      <c r="K70" s="61"/>
      <c r="L70" s="21"/>
      <c r="M70" s="21"/>
      <c r="N70" s="21"/>
      <c r="O70" s="21"/>
      <c r="P70" s="61">
        <v>0.1</v>
      </c>
      <c r="Q70" s="21"/>
      <c r="R70" s="61"/>
      <c r="S70" s="61">
        <v>20</v>
      </c>
      <c r="T70" s="21"/>
      <c r="U70" s="60">
        <v>20</v>
      </c>
      <c r="V70" s="60"/>
      <c r="W70" s="21"/>
      <c r="X70" s="21"/>
      <c r="Y70" s="61"/>
      <c r="Z70" s="21"/>
      <c r="AA70" s="21"/>
      <c r="AB70" s="60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12.75">
      <c r="A71" s="20"/>
      <c r="B71" s="33" t="s">
        <v>56</v>
      </c>
      <c r="C71" s="21">
        <v>0.7</v>
      </c>
      <c r="D71" s="21"/>
      <c r="E71" s="21"/>
      <c r="F71" s="21">
        <v>30</v>
      </c>
      <c r="G71" s="61"/>
      <c r="H71" s="61">
        <v>30</v>
      </c>
      <c r="I71" s="21"/>
      <c r="J71" s="21"/>
      <c r="K71" s="61"/>
      <c r="L71" s="61"/>
      <c r="M71" s="21"/>
      <c r="N71" s="21"/>
      <c r="O71" s="60"/>
      <c r="P71" s="60">
        <v>10</v>
      </c>
      <c r="Q71" s="21"/>
      <c r="R71" s="21"/>
      <c r="S71" s="21">
        <v>30</v>
      </c>
      <c r="T71" s="21"/>
      <c r="U71" s="21">
        <v>0.1</v>
      </c>
      <c r="V71" s="60"/>
      <c r="W71" s="21"/>
      <c r="X71" s="21"/>
      <c r="Y71" s="21"/>
      <c r="Z71" s="21"/>
      <c r="AA71" s="21"/>
      <c r="AB71" s="21"/>
      <c r="AC71" s="21"/>
      <c r="AD71" s="21"/>
      <c r="AE71" s="61"/>
      <c r="AF71" s="21"/>
      <c r="AG71" s="61">
        <v>0.1</v>
      </c>
      <c r="AH71" s="21"/>
      <c r="AI71" s="21"/>
      <c r="AJ71" s="21"/>
      <c r="AK71" s="21"/>
      <c r="AL71" s="21"/>
      <c r="AM71" s="21"/>
    </row>
    <row r="72" spans="1:39" ht="12.75">
      <c r="A72" s="20"/>
      <c r="B72" s="33" t="s">
        <v>57</v>
      </c>
      <c r="C72" s="21">
        <v>0.8</v>
      </c>
      <c r="D72" s="21"/>
      <c r="E72" s="21"/>
      <c r="F72" s="21">
        <v>40</v>
      </c>
      <c r="G72" s="61"/>
      <c r="H72" s="61">
        <v>10</v>
      </c>
      <c r="I72" s="61"/>
      <c r="J72" s="21"/>
      <c r="K72" s="61"/>
      <c r="L72" s="21"/>
      <c r="M72" s="21"/>
      <c r="N72" s="21"/>
      <c r="O72" s="60"/>
      <c r="P72" s="60">
        <v>25</v>
      </c>
      <c r="Q72" s="21"/>
      <c r="R72" s="21"/>
      <c r="S72" s="21">
        <v>30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61"/>
      <c r="AH72" s="21"/>
      <c r="AI72" s="21"/>
      <c r="AJ72" s="21"/>
      <c r="AK72" s="21"/>
      <c r="AL72" s="21"/>
      <c r="AM72" s="21"/>
    </row>
    <row r="73" spans="1:39" ht="12.75">
      <c r="A73" s="20"/>
      <c r="B73" s="33" t="s">
        <v>58</v>
      </c>
      <c r="C73" s="21">
        <v>0.9</v>
      </c>
      <c r="D73" s="21"/>
      <c r="E73" s="21"/>
      <c r="F73" s="21">
        <v>50</v>
      </c>
      <c r="G73" s="61"/>
      <c r="H73" s="61">
        <v>20</v>
      </c>
      <c r="I73" s="21"/>
      <c r="J73" s="21"/>
      <c r="K73" s="61"/>
      <c r="L73" s="21"/>
      <c r="M73" s="21"/>
      <c r="N73" s="21"/>
      <c r="O73" s="60"/>
      <c r="P73" s="61">
        <v>20</v>
      </c>
      <c r="Q73" s="21"/>
      <c r="R73" s="21"/>
      <c r="S73" s="21">
        <v>30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>
        <v>0.1</v>
      </c>
      <c r="AH73" s="21"/>
      <c r="AI73" s="21"/>
      <c r="AJ73" s="21"/>
      <c r="AK73" s="21"/>
      <c r="AL73" s="21"/>
      <c r="AM73" s="21"/>
    </row>
    <row r="74" spans="1:39" ht="12.75">
      <c r="A74" s="20"/>
      <c r="B74" s="33" t="s">
        <v>59</v>
      </c>
      <c r="C74" s="21">
        <v>0.8</v>
      </c>
      <c r="D74" s="21"/>
      <c r="E74" s="21"/>
      <c r="F74" s="21">
        <v>40</v>
      </c>
      <c r="G74" s="61"/>
      <c r="H74" s="61">
        <v>60</v>
      </c>
      <c r="I74" s="21"/>
      <c r="J74" s="21"/>
      <c r="K74" s="21"/>
      <c r="L74" s="21"/>
      <c r="M74" s="21"/>
      <c r="N74" s="21"/>
      <c r="O74" s="21"/>
      <c r="P74" s="61"/>
      <c r="Q74" s="21"/>
      <c r="R74" s="61"/>
      <c r="S74" s="61">
        <v>30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61"/>
      <c r="AH74" s="21"/>
      <c r="AI74" s="21"/>
      <c r="AJ74" s="21"/>
      <c r="AK74" s="21"/>
      <c r="AL74" s="21"/>
      <c r="AM74" s="21"/>
    </row>
    <row r="75" spans="1:39" ht="12.75">
      <c r="A75" s="20"/>
      <c r="B75" s="33" t="s">
        <v>60</v>
      </c>
      <c r="C75" s="21">
        <v>0.9</v>
      </c>
      <c r="D75" s="21"/>
      <c r="E75" s="21"/>
      <c r="F75" s="21">
        <v>5</v>
      </c>
      <c r="G75" s="61"/>
      <c r="H75" s="61">
        <v>95</v>
      </c>
      <c r="I75" s="21"/>
      <c r="J75" s="21"/>
      <c r="K75" s="21"/>
      <c r="L75" s="21"/>
      <c r="M75" s="21"/>
      <c r="N75" s="21"/>
      <c r="O75" s="21"/>
      <c r="P75" s="61"/>
      <c r="Q75" s="60">
        <v>0.1</v>
      </c>
      <c r="R75" s="21"/>
      <c r="S75" s="21">
        <v>30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12.75">
      <c r="A76" s="20"/>
      <c r="B76" s="33" t="s">
        <v>61</v>
      </c>
      <c r="C76" s="21">
        <v>1</v>
      </c>
      <c r="D76" s="21"/>
      <c r="E76" s="21"/>
      <c r="F76" s="61">
        <v>5</v>
      </c>
      <c r="G76" s="61"/>
      <c r="H76" s="61">
        <v>95</v>
      </c>
      <c r="I76" s="21"/>
      <c r="J76" s="21"/>
      <c r="K76" s="21"/>
      <c r="L76" s="21"/>
      <c r="M76" s="21"/>
      <c r="N76" s="21"/>
      <c r="O76" s="21"/>
      <c r="P76" s="60">
        <v>10</v>
      </c>
      <c r="Q76" s="21"/>
      <c r="R76" s="21"/>
      <c r="S76" s="21">
        <v>40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3:7" ht="12.75">
      <c r="C77" s="4"/>
      <c r="E77" s="4"/>
      <c r="F77" s="18"/>
      <c r="G77" s="18"/>
    </row>
    <row r="78" spans="1:39" ht="12.75">
      <c r="A78" s="53" t="s">
        <v>114</v>
      </c>
      <c r="C78" s="4"/>
      <c r="E78" s="4"/>
      <c r="F78" s="23"/>
      <c r="G78" s="2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M78" s="53"/>
    </row>
    <row r="79" spans="1:44" ht="12.75">
      <c r="A79" s="38">
        <v>7</v>
      </c>
      <c r="B79" s="33" t="s">
        <v>52</v>
      </c>
      <c r="C79" s="21">
        <v>0.2</v>
      </c>
      <c r="D79" s="21"/>
      <c r="E79" s="21"/>
      <c r="F79" s="61">
        <v>1</v>
      </c>
      <c r="G79" s="21"/>
      <c r="H79" s="21">
        <v>5</v>
      </c>
      <c r="I79" s="21"/>
      <c r="J79" s="21"/>
      <c r="K79" s="60"/>
      <c r="L79" s="21"/>
      <c r="M79" s="21"/>
      <c r="N79" s="21"/>
      <c r="O79" s="61"/>
      <c r="P79" s="21"/>
      <c r="Q79" s="21"/>
      <c r="R79" s="21"/>
      <c r="S79" s="21"/>
      <c r="T79" s="21"/>
      <c r="U79" s="61"/>
      <c r="V79" s="61">
        <v>0.1</v>
      </c>
      <c r="W79" s="21"/>
      <c r="X79" s="21"/>
      <c r="Y79" s="21"/>
      <c r="Z79" s="21"/>
      <c r="AA79" s="21">
        <v>0.1</v>
      </c>
      <c r="AB79" s="6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>
        <v>10</v>
      </c>
      <c r="AN79" s="4"/>
      <c r="AO79" s="4"/>
      <c r="AP79" s="4">
        <v>0.1</v>
      </c>
      <c r="AQ79" s="4">
        <v>0.1</v>
      </c>
      <c r="AR79" s="4"/>
    </row>
    <row r="80" spans="1:44" ht="12.75">
      <c r="A80" s="20"/>
      <c r="B80" s="33" t="s">
        <v>53</v>
      </c>
      <c r="C80" s="21">
        <v>0.4</v>
      </c>
      <c r="D80" s="21"/>
      <c r="E80" s="21"/>
      <c r="F80" s="61">
        <v>5</v>
      </c>
      <c r="G80" s="60"/>
      <c r="H80" s="61">
        <v>5</v>
      </c>
      <c r="I80" s="21"/>
      <c r="J80" s="21">
        <v>0.1</v>
      </c>
      <c r="K80" s="61"/>
      <c r="L80" s="21"/>
      <c r="M80" s="61"/>
      <c r="N80" s="21"/>
      <c r="O80" s="21"/>
      <c r="P80" s="60"/>
      <c r="Q80" s="21"/>
      <c r="R80" s="21"/>
      <c r="S80" s="21"/>
      <c r="T80" s="21"/>
      <c r="U80" s="21"/>
      <c r="V80" s="61"/>
      <c r="W80" s="21"/>
      <c r="X80" s="21"/>
      <c r="Y80" s="21"/>
      <c r="Z80" s="21"/>
      <c r="AA80" s="21"/>
      <c r="AB80" s="61"/>
      <c r="AC80" s="21"/>
      <c r="AD80" s="21"/>
      <c r="AE80" s="61"/>
      <c r="AF80" s="21"/>
      <c r="AG80" s="21"/>
      <c r="AH80" s="21"/>
      <c r="AI80" s="21"/>
      <c r="AJ80" s="21"/>
      <c r="AK80" s="21"/>
      <c r="AL80" s="21"/>
      <c r="AM80" s="21">
        <v>90</v>
      </c>
      <c r="AN80" s="4"/>
      <c r="AO80" s="4"/>
      <c r="AP80" s="4"/>
      <c r="AQ80" s="4"/>
      <c r="AR80" s="4"/>
    </row>
    <row r="81" spans="1:44" ht="12.75">
      <c r="A81" s="20"/>
      <c r="B81" s="33" t="s">
        <v>54</v>
      </c>
      <c r="C81" s="21">
        <v>0.7</v>
      </c>
      <c r="D81" s="21"/>
      <c r="E81" s="21"/>
      <c r="F81" s="61">
        <v>60</v>
      </c>
      <c r="G81" s="61"/>
      <c r="H81" s="61">
        <v>0.1</v>
      </c>
      <c r="I81" s="21"/>
      <c r="J81" s="21">
        <v>0.1</v>
      </c>
      <c r="K81" s="21"/>
      <c r="L81" s="21"/>
      <c r="M81" s="21"/>
      <c r="N81" s="21"/>
      <c r="O81" s="21"/>
      <c r="P81" s="60">
        <v>0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6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>
        <v>20</v>
      </c>
      <c r="AN81" s="4"/>
      <c r="AO81" s="4"/>
      <c r="AP81" s="4"/>
      <c r="AQ81" s="4"/>
      <c r="AR81" s="4">
        <v>0.1</v>
      </c>
    </row>
    <row r="82" spans="1:44" ht="12.75">
      <c r="A82" s="20"/>
      <c r="B82" s="33" t="s">
        <v>55</v>
      </c>
      <c r="C82" s="21">
        <v>0.8</v>
      </c>
      <c r="D82" s="21"/>
      <c r="E82" s="21"/>
      <c r="F82" s="61">
        <v>95</v>
      </c>
      <c r="G82" s="60"/>
      <c r="H82" s="60">
        <v>3</v>
      </c>
      <c r="I82" s="21"/>
      <c r="J82" s="21"/>
      <c r="K82" s="60"/>
      <c r="L82" s="21"/>
      <c r="M82" s="21"/>
      <c r="N82" s="21"/>
      <c r="O82" s="21"/>
      <c r="P82" s="61">
        <v>0</v>
      </c>
      <c r="Q82" s="21"/>
      <c r="R82" s="21"/>
      <c r="S82" s="21"/>
      <c r="T82" s="21"/>
      <c r="U82" s="21"/>
      <c r="V82" s="21"/>
      <c r="W82" s="6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4"/>
      <c r="AO82" s="4"/>
      <c r="AP82" s="4"/>
      <c r="AQ82" s="4"/>
      <c r="AR82" s="4"/>
    </row>
    <row r="83" spans="1:44" ht="12.75">
      <c r="A83" s="20"/>
      <c r="B83" s="33" t="s">
        <v>56</v>
      </c>
      <c r="C83" s="21">
        <v>1</v>
      </c>
      <c r="D83" s="21"/>
      <c r="E83" s="21"/>
      <c r="F83" s="61">
        <v>95</v>
      </c>
      <c r="G83" s="61"/>
      <c r="H83" s="61">
        <v>3</v>
      </c>
      <c r="I83" s="21"/>
      <c r="J83" s="21"/>
      <c r="K83" s="61"/>
      <c r="L83" s="21"/>
      <c r="M83" s="21"/>
      <c r="N83" s="21"/>
      <c r="O83" s="21"/>
      <c r="P83" s="61">
        <v>0</v>
      </c>
      <c r="Q83" s="21"/>
      <c r="R83" s="21"/>
      <c r="S83" s="21"/>
      <c r="T83" s="21"/>
      <c r="U83" s="21"/>
      <c r="V83" s="60"/>
      <c r="W83" s="21"/>
      <c r="X83" s="21"/>
      <c r="Y83" s="21"/>
      <c r="Z83" s="21"/>
      <c r="AA83" s="21"/>
      <c r="AB83" s="60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4"/>
      <c r="AO83" s="4"/>
      <c r="AP83" s="4"/>
      <c r="AQ83" s="4"/>
      <c r="AR83" s="4"/>
    </row>
    <row r="84" spans="1:44" ht="12.75">
      <c r="A84" s="20"/>
      <c r="B84" s="33" t="s">
        <v>57</v>
      </c>
      <c r="C84" s="21">
        <v>1.1</v>
      </c>
      <c r="D84" s="21"/>
      <c r="E84" s="21"/>
      <c r="F84" s="61">
        <v>95</v>
      </c>
      <c r="G84" s="61"/>
      <c r="H84" s="61">
        <v>2</v>
      </c>
      <c r="I84" s="21"/>
      <c r="J84" s="21"/>
      <c r="K84" s="61"/>
      <c r="L84" s="21"/>
      <c r="M84" s="21"/>
      <c r="N84" s="21"/>
      <c r="O84" s="21"/>
      <c r="P84" s="61">
        <v>5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4"/>
      <c r="AO84" s="4"/>
      <c r="AP84" s="4"/>
      <c r="AQ84" s="4"/>
      <c r="AR84" s="4"/>
    </row>
    <row r="85" spans="1:44" ht="12.75">
      <c r="A85" s="20"/>
      <c r="B85" s="33" t="s">
        <v>58</v>
      </c>
      <c r="C85" s="21">
        <v>1.3</v>
      </c>
      <c r="D85" s="21"/>
      <c r="E85" s="21"/>
      <c r="F85" s="61">
        <v>95</v>
      </c>
      <c r="G85" s="61"/>
      <c r="H85" s="61">
        <v>5</v>
      </c>
      <c r="I85" s="21"/>
      <c r="J85" s="21"/>
      <c r="K85" s="61"/>
      <c r="L85" s="21"/>
      <c r="M85" s="21"/>
      <c r="N85" s="21"/>
      <c r="O85" s="21"/>
      <c r="P85" s="60">
        <v>0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>
        <v>0.1</v>
      </c>
      <c r="AE85" s="21"/>
      <c r="AF85" s="21"/>
      <c r="AG85" s="21"/>
      <c r="AH85" s="21"/>
      <c r="AI85" s="21"/>
      <c r="AJ85" s="21"/>
      <c r="AK85" s="21"/>
      <c r="AL85" s="21"/>
      <c r="AM85" s="21"/>
      <c r="AN85" s="4"/>
      <c r="AO85" s="4"/>
      <c r="AP85" s="4"/>
      <c r="AQ85" s="4"/>
      <c r="AR85" s="4"/>
    </row>
    <row r="86" spans="1:44" ht="12.75">
      <c r="A86" s="20"/>
      <c r="B86" s="33" t="s">
        <v>59</v>
      </c>
      <c r="C86" s="21">
        <v>1.3</v>
      </c>
      <c r="D86" s="21"/>
      <c r="E86" s="21"/>
      <c r="F86" s="61">
        <v>95</v>
      </c>
      <c r="G86" s="61"/>
      <c r="H86" s="21">
        <v>10</v>
      </c>
      <c r="I86" s="21"/>
      <c r="J86" s="21"/>
      <c r="K86" s="21"/>
      <c r="L86" s="21"/>
      <c r="M86" s="21"/>
      <c r="N86" s="21"/>
      <c r="O86" s="21"/>
      <c r="P86" s="61"/>
      <c r="Q86" s="61"/>
      <c r="R86" s="21"/>
      <c r="S86" s="21"/>
      <c r="T86" s="21"/>
      <c r="U86" s="21"/>
      <c r="V86" s="21"/>
      <c r="W86" s="21"/>
      <c r="X86" s="21"/>
      <c r="Y86" s="61"/>
      <c r="Z86" s="21"/>
      <c r="AA86" s="21"/>
      <c r="AB86" s="21"/>
      <c r="AC86" s="21"/>
      <c r="AD86" s="21"/>
      <c r="AE86" s="21"/>
      <c r="AF86" s="21"/>
      <c r="AG86" s="61"/>
      <c r="AH86" s="21"/>
      <c r="AI86" s="21"/>
      <c r="AJ86" s="21"/>
      <c r="AK86" s="21"/>
      <c r="AL86" s="21"/>
      <c r="AM86" s="21"/>
      <c r="AN86" s="4"/>
      <c r="AO86" s="4"/>
      <c r="AP86" s="4"/>
      <c r="AQ86" s="4"/>
      <c r="AR86" s="4"/>
    </row>
    <row r="87" spans="1:44" ht="12.75">
      <c r="A87" s="20"/>
      <c r="B87" s="33" t="s">
        <v>60</v>
      </c>
      <c r="C87" s="21">
        <v>1.5</v>
      </c>
      <c r="D87" s="21"/>
      <c r="E87" s="21"/>
      <c r="F87" s="61">
        <v>95</v>
      </c>
      <c r="G87" s="21"/>
      <c r="H87" s="21">
        <v>10</v>
      </c>
      <c r="I87" s="21"/>
      <c r="J87" s="21"/>
      <c r="K87" s="21"/>
      <c r="L87" s="21"/>
      <c r="M87" s="21"/>
      <c r="N87" s="21"/>
      <c r="O87" s="21"/>
      <c r="P87" s="6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4"/>
      <c r="AO87" s="4"/>
      <c r="AP87" s="4"/>
      <c r="AQ87" s="4"/>
      <c r="AR87" s="4"/>
    </row>
    <row r="88" spans="1:44" ht="12.75">
      <c r="A88" s="20"/>
      <c r="B88" s="33" t="s">
        <v>61</v>
      </c>
      <c r="C88" s="21">
        <v>1.7</v>
      </c>
      <c r="D88" s="21"/>
      <c r="E88" s="21"/>
      <c r="F88" s="61">
        <v>80</v>
      </c>
      <c r="G88" s="21"/>
      <c r="H88" s="21">
        <v>10</v>
      </c>
      <c r="I88" s="21"/>
      <c r="J88" s="21"/>
      <c r="K88" s="21"/>
      <c r="L88" s="21"/>
      <c r="M88" s="21"/>
      <c r="N88" s="21"/>
      <c r="O88" s="21"/>
      <c r="P88" s="61">
        <v>0.1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4"/>
      <c r="AO88" s="4"/>
      <c r="AP88" s="4"/>
      <c r="AQ88" s="4"/>
      <c r="AR88" s="4"/>
    </row>
    <row r="89" spans="3:7" ht="12.75">
      <c r="C89" s="4"/>
      <c r="E89" s="4"/>
      <c r="F89" s="18"/>
      <c r="G89" s="18"/>
    </row>
    <row r="90" spans="1:33" ht="12.75">
      <c r="A90" s="53" t="s">
        <v>115</v>
      </c>
      <c r="C90" s="4"/>
      <c r="E90" s="4"/>
      <c r="F90" s="23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45" ht="12.75">
      <c r="A91" s="38">
        <v>8</v>
      </c>
      <c r="B91" s="33" t="s">
        <v>52</v>
      </c>
      <c r="C91" s="21">
        <v>0.8</v>
      </c>
      <c r="D91" s="21"/>
      <c r="E91" s="21"/>
      <c r="F91" s="21">
        <v>0.1</v>
      </c>
      <c r="G91" s="21"/>
      <c r="H91" s="61">
        <v>0.1</v>
      </c>
      <c r="I91" s="6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4"/>
      <c r="AO91" s="4"/>
      <c r="AP91" s="4"/>
      <c r="AQ91" s="4"/>
      <c r="AR91" s="4"/>
      <c r="AS91" s="4"/>
    </row>
    <row r="92" spans="1:45" ht="12.75">
      <c r="A92" s="20"/>
      <c r="B92" s="33" t="s">
        <v>53</v>
      </c>
      <c r="C92" s="21">
        <v>1.2</v>
      </c>
      <c r="D92" s="21"/>
      <c r="E92" s="21"/>
      <c r="F92" s="21">
        <v>95</v>
      </c>
      <c r="G92" s="21"/>
      <c r="H92" s="21">
        <v>2</v>
      </c>
      <c r="I92" s="21"/>
      <c r="J92" s="21"/>
      <c r="K92" s="21"/>
      <c r="L92" s="21"/>
      <c r="M92" s="21"/>
      <c r="N92" s="21"/>
      <c r="O92" s="21"/>
      <c r="P92" s="6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61"/>
      <c r="AC92" s="21"/>
      <c r="AD92" s="21"/>
      <c r="AE92" s="21"/>
      <c r="AF92" s="21"/>
      <c r="AG92" s="21"/>
      <c r="AH92" s="21"/>
      <c r="AI92" s="61"/>
      <c r="AJ92" s="21"/>
      <c r="AK92" s="21"/>
      <c r="AL92" s="21"/>
      <c r="AM92" s="21"/>
      <c r="AN92" s="4"/>
      <c r="AO92" s="4"/>
      <c r="AP92" s="4"/>
      <c r="AQ92" s="4"/>
      <c r="AR92" s="4"/>
      <c r="AS92" s="4"/>
    </row>
    <row r="93" spans="1:45" ht="12.75">
      <c r="A93" s="20"/>
      <c r="B93" s="33" t="s">
        <v>54</v>
      </c>
      <c r="C93" s="21">
        <v>1.4</v>
      </c>
      <c r="D93" s="21"/>
      <c r="E93" s="21"/>
      <c r="F93" s="21">
        <v>95</v>
      </c>
      <c r="G93" s="61"/>
      <c r="H93" s="21">
        <v>3</v>
      </c>
      <c r="I93" s="21"/>
      <c r="J93" s="21"/>
      <c r="K93" s="21"/>
      <c r="L93" s="21"/>
      <c r="M93" s="21"/>
      <c r="N93" s="21"/>
      <c r="O93" s="21"/>
      <c r="P93" s="21">
        <v>0.1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4"/>
      <c r="AO93" s="4"/>
      <c r="AP93" s="4"/>
      <c r="AQ93" s="4"/>
      <c r="AR93" s="4"/>
      <c r="AS93" s="4"/>
    </row>
    <row r="94" spans="1:45" ht="12.75">
      <c r="A94" s="20"/>
      <c r="B94" s="33" t="s">
        <v>55</v>
      </c>
      <c r="C94" s="21">
        <v>1.6</v>
      </c>
      <c r="D94" s="21"/>
      <c r="E94" s="21"/>
      <c r="F94" s="21">
        <v>95</v>
      </c>
      <c r="G94" s="21"/>
      <c r="H94" s="61">
        <v>5</v>
      </c>
      <c r="I94" s="21"/>
      <c r="J94" s="21"/>
      <c r="K94" s="21"/>
      <c r="L94" s="21"/>
      <c r="M94" s="21"/>
      <c r="N94" s="21"/>
      <c r="O94" s="21"/>
      <c r="P94" s="61">
        <v>0.1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4"/>
      <c r="AO94" s="4"/>
      <c r="AP94" s="4"/>
      <c r="AQ94" s="4"/>
      <c r="AR94" s="4"/>
      <c r="AS94" s="4"/>
    </row>
    <row r="95" spans="1:45" ht="12.75">
      <c r="A95" s="20"/>
      <c r="B95" s="33" t="s">
        <v>56</v>
      </c>
      <c r="C95" s="21">
        <v>1.7</v>
      </c>
      <c r="D95" s="21"/>
      <c r="E95" s="21"/>
      <c r="F95" s="21">
        <v>90</v>
      </c>
      <c r="G95" s="21"/>
      <c r="H95" s="61">
        <v>5</v>
      </c>
      <c r="I95" s="21"/>
      <c r="J95" s="21"/>
      <c r="K95" s="21">
        <v>0.1</v>
      </c>
      <c r="L95" s="21"/>
      <c r="M95" s="21"/>
      <c r="N95" s="21"/>
      <c r="O95" s="61"/>
      <c r="P95" s="21">
        <v>0.1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4"/>
      <c r="AO95" s="4"/>
      <c r="AP95" s="4">
        <v>0.1</v>
      </c>
      <c r="AQ95" s="4">
        <v>0.1</v>
      </c>
      <c r="AR95" s="4"/>
      <c r="AS95" s="4"/>
    </row>
    <row r="96" spans="1:45" ht="12.75">
      <c r="A96" s="20"/>
      <c r="B96" s="33" t="s">
        <v>57</v>
      </c>
      <c r="C96" s="21">
        <v>1.8</v>
      </c>
      <c r="D96" s="21"/>
      <c r="E96" s="21"/>
      <c r="F96" s="21">
        <v>90</v>
      </c>
      <c r="G96" s="21"/>
      <c r="H96" s="21">
        <v>5</v>
      </c>
      <c r="I96" s="21"/>
      <c r="J96" s="21"/>
      <c r="K96" s="21">
        <v>10</v>
      </c>
      <c r="L96" s="21"/>
      <c r="M96" s="21"/>
      <c r="N96" s="21"/>
      <c r="O96" s="21"/>
      <c r="P96" s="6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4"/>
      <c r="AO96" s="4"/>
      <c r="AP96" s="4">
        <v>0.1</v>
      </c>
      <c r="AQ96" s="4">
        <v>0.1</v>
      </c>
      <c r="AR96" s="4"/>
      <c r="AS96" s="4"/>
    </row>
    <row r="97" spans="1:45" ht="12.75">
      <c r="A97" s="20"/>
      <c r="B97" s="33" t="s">
        <v>58</v>
      </c>
      <c r="C97" s="21">
        <v>1.9</v>
      </c>
      <c r="D97" s="21"/>
      <c r="E97" s="21"/>
      <c r="F97" s="61">
        <v>90</v>
      </c>
      <c r="G97" s="21"/>
      <c r="H97" s="21">
        <v>5</v>
      </c>
      <c r="I97" s="21"/>
      <c r="J97" s="21"/>
      <c r="K97" s="21">
        <v>8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>
        <v>0.1</v>
      </c>
      <c r="AE97" s="21"/>
      <c r="AF97" s="21"/>
      <c r="AG97" s="21"/>
      <c r="AH97" s="21"/>
      <c r="AI97" s="21"/>
      <c r="AJ97" s="21"/>
      <c r="AK97" s="21"/>
      <c r="AL97" s="21"/>
      <c r="AM97" s="21"/>
      <c r="AN97" s="4"/>
      <c r="AO97" s="4"/>
      <c r="AP97" s="4"/>
      <c r="AQ97" s="4"/>
      <c r="AR97" s="4"/>
      <c r="AS97" s="4"/>
    </row>
    <row r="98" spans="1:45" ht="12.75">
      <c r="A98" s="20"/>
      <c r="B98" s="33" t="s">
        <v>59</v>
      </c>
      <c r="C98" s="21">
        <v>1.9</v>
      </c>
      <c r="D98" s="21"/>
      <c r="E98" s="21"/>
      <c r="F98" s="61">
        <v>80</v>
      </c>
      <c r="G98" s="21"/>
      <c r="H98" s="21">
        <v>5</v>
      </c>
      <c r="I98" s="21"/>
      <c r="J98" s="21"/>
      <c r="K98" s="21">
        <v>10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4"/>
      <c r="AO98" s="4"/>
      <c r="AP98" s="4"/>
      <c r="AQ98" s="4"/>
      <c r="AR98" s="4"/>
      <c r="AS98" s="4"/>
    </row>
    <row r="99" spans="1:45" ht="12.75">
      <c r="A99" s="20"/>
      <c r="B99" s="33" t="s">
        <v>60</v>
      </c>
      <c r="C99" s="21">
        <v>2</v>
      </c>
      <c r="D99" s="21"/>
      <c r="E99" s="21"/>
      <c r="F99" s="21">
        <v>80</v>
      </c>
      <c r="G99" s="21"/>
      <c r="H99" s="21">
        <v>8</v>
      </c>
      <c r="I99" s="21"/>
      <c r="J99" s="21"/>
      <c r="K99" s="21">
        <v>15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4"/>
      <c r="AO99" s="4"/>
      <c r="AP99" s="4"/>
      <c r="AQ99" s="4"/>
      <c r="AR99" s="4"/>
      <c r="AS99" s="4"/>
    </row>
    <row r="100" spans="1:45" ht="12.75">
      <c r="A100" s="20"/>
      <c r="B100" s="33" t="s">
        <v>61</v>
      </c>
      <c r="C100" s="21">
        <v>2</v>
      </c>
      <c r="D100" s="21"/>
      <c r="E100" s="21"/>
      <c r="F100" s="21">
        <v>80</v>
      </c>
      <c r="G100" s="21"/>
      <c r="H100" s="21">
        <v>8</v>
      </c>
      <c r="I100" s="21"/>
      <c r="J100" s="21"/>
      <c r="K100" s="21">
        <v>15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4"/>
      <c r="AO100" s="4"/>
      <c r="AP100" s="4"/>
      <c r="AQ100" s="4"/>
      <c r="AR100" s="4"/>
      <c r="AS100" s="4"/>
    </row>
    <row r="101" spans="1:32" ht="12.75">
      <c r="A101" s="19"/>
      <c r="B101" s="36"/>
      <c r="C101" s="37"/>
      <c r="D101" s="19"/>
      <c r="E101" s="37"/>
      <c r="F101" s="18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40" ht="12.75">
      <c r="A102" s="53" t="s">
        <v>134</v>
      </c>
      <c r="C102" s="4"/>
      <c r="E102" s="4"/>
      <c r="F102" s="23"/>
      <c r="G102" s="2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53"/>
      <c r="AJ102" s="53"/>
      <c r="AN102" s="52"/>
    </row>
    <row r="103" spans="1:45" ht="12.75">
      <c r="A103" s="38">
        <v>9</v>
      </c>
      <c r="B103" s="33" t="s">
        <v>52</v>
      </c>
      <c r="C103" s="63">
        <v>0.2</v>
      </c>
      <c r="D103" s="21"/>
      <c r="E103" s="21"/>
      <c r="F103" s="21">
        <v>0.1</v>
      </c>
      <c r="G103" s="21"/>
      <c r="H103" s="61">
        <v>20</v>
      </c>
      <c r="I103" s="21"/>
      <c r="J103" s="21"/>
      <c r="K103" s="21">
        <v>0.1</v>
      </c>
      <c r="L103" s="21"/>
      <c r="M103" s="21"/>
      <c r="N103" s="61"/>
      <c r="O103" s="61">
        <v>2</v>
      </c>
      <c r="P103" s="21"/>
      <c r="Q103" s="21"/>
      <c r="R103" s="21">
        <v>3</v>
      </c>
      <c r="S103" s="21"/>
      <c r="T103" s="21"/>
      <c r="U103" s="21"/>
      <c r="V103" s="21">
        <v>0.1</v>
      </c>
      <c r="W103" s="21"/>
      <c r="X103" s="21"/>
      <c r="Y103" s="21"/>
      <c r="Z103" s="21"/>
      <c r="AA103" s="61">
        <v>0.1</v>
      </c>
      <c r="AB103" s="61"/>
      <c r="AC103" s="21"/>
      <c r="AD103" s="21"/>
      <c r="AE103" s="21"/>
      <c r="AF103" s="21">
        <v>5</v>
      </c>
      <c r="AG103" s="21"/>
      <c r="AH103" s="21"/>
      <c r="AI103" s="21">
        <v>2</v>
      </c>
      <c r="AJ103" s="21"/>
      <c r="AK103" s="21"/>
      <c r="AL103" s="21"/>
      <c r="AM103" s="21"/>
      <c r="AN103" s="4"/>
      <c r="AO103" s="4"/>
      <c r="AP103" s="4"/>
      <c r="AQ103" s="4"/>
      <c r="AR103" s="4"/>
      <c r="AS103" s="4">
        <v>0.1</v>
      </c>
    </row>
    <row r="104" spans="1:45" ht="12.75">
      <c r="A104" s="20"/>
      <c r="B104" s="33" t="s">
        <v>53</v>
      </c>
      <c r="C104" s="21">
        <v>0.4</v>
      </c>
      <c r="D104" s="21"/>
      <c r="E104" s="21"/>
      <c r="F104" s="21">
        <v>0.1</v>
      </c>
      <c r="G104" s="21"/>
      <c r="H104" s="21">
        <v>20</v>
      </c>
      <c r="I104" s="21"/>
      <c r="J104" s="21"/>
      <c r="K104" s="21">
        <v>10</v>
      </c>
      <c r="L104" s="21"/>
      <c r="M104" s="21">
        <v>2</v>
      </c>
      <c r="N104" s="21"/>
      <c r="O104" s="21">
        <v>2</v>
      </c>
      <c r="P104" s="21"/>
      <c r="Q104" s="21"/>
      <c r="R104" s="21">
        <v>3</v>
      </c>
      <c r="S104" s="21"/>
      <c r="T104" s="21"/>
      <c r="U104" s="21"/>
      <c r="V104" s="61"/>
      <c r="W104" s="21"/>
      <c r="X104" s="21"/>
      <c r="Y104" s="21"/>
      <c r="Z104" s="21"/>
      <c r="AA104" s="61"/>
      <c r="AB104" s="21"/>
      <c r="AC104" s="21"/>
      <c r="AD104" s="21"/>
      <c r="AE104" s="21"/>
      <c r="AF104" s="21">
        <v>5</v>
      </c>
      <c r="AG104" s="21"/>
      <c r="AH104" s="21"/>
      <c r="AI104" s="21"/>
      <c r="AJ104" s="61"/>
      <c r="AK104" s="21"/>
      <c r="AL104" s="21"/>
      <c r="AM104" s="21"/>
      <c r="AN104" s="4"/>
      <c r="AO104" s="4"/>
      <c r="AP104" s="4"/>
      <c r="AQ104" s="4"/>
      <c r="AR104" s="4"/>
      <c r="AS104" s="4"/>
    </row>
    <row r="105" spans="1:45" ht="12.75">
      <c r="A105" s="20"/>
      <c r="B105" s="33" t="s">
        <v>54</v>
      </c>
      <c r="C105" s="21">
        <v>0.6</v>
      </c>
      <c r="D105" s="21"/>
      <c r="E105" s="21"/>
      <c r="F105" s="21">
        <v>2</v>
      </c>
      <c r="G105" s="61"/>
      <c r="H105" s="21">
        <v>30</v>
      </c>
      <c r="I105" s="21"/>
      <c r="J105" s="21"/>
      <c r="K105" s="21">
        <v>5</v>
      </c>
      <c r="L105" s="21"/>
      <c r="M105" s="21"/>
      <c r="N105" s="21"/>
      <c r="O105" s="61">
        <v>0.1</v>
      </c>
      <c r="P105" s="21"/>
      <c r="Q105" s="21"/>
      <c r="R105" s="21">
        <v>3</v>
      </c>
      <c r="S105" s="21"/>
      <c r="T105" s="21"/>
      <c r="U105" s="60">
        <v>0.1</v>
      </c>
      <c r="V105" s="61"/>
      <c r="W105" s="21"/>
      <c r="X105" s="21"/>
      <c r="Y105" s="21"/>
      <c r="Z105" s="21"/>
      <c r="AA105" s="61"/>
      <c r="AB105" s="21"/>
      <c r="AC105" s="21"/>
      <c r="AD105" s="21"/>
      <c r="AE105" s="61"/>
      <c r="AF105" s="21">
        <v>0.1</v>
      </c>
      <c r="AG105" s="21"/>
      <c r="AH105" s="21"/>
      <c r="AI105" s="21"/>
      <c r="AJ105" s="21"/>
      <c r="AK105" s="21"/>
      <c r="AL105" s="21"/>
      <c r="AM105" s="21"/>
      <c r="AN105" s="4"/>
      <c r="AO105" s="4"/>
      <c r="AP105" s="4"/>
      <c r="AQ105" s="4"/>
      <c r="AR105" s="4"/>
      <c r="AS105" s="4"/>
    </row>
    <row r="106" spans="1:45" ht="12.75">
      <c r="A106" s="20"/>
      <c r="B106" s="33" t="s">
        <v>55</v>
      </c>
      <c r="C106" s="21">
        <v>0.7</v>
      </c>
      <c r="D106" s="21"/>
      <c r="E106" s="21"/>
      <c r="F106" s="61">
        <v>2</v>
      </c>
      <c r="G106" s="21"/>
      <c r="H106" s="21">
        <v>80</v>
      </c>
      <c r="I106" s="21"/>
      <c r="J106" s="21"/>
      <c r="K106" s="21"/>
      <c r="L106" s="21"/>
      <c r="M106" s="21"/>
      <c r="N106" s="21"/>
      <c r="O106" s="61">
        <v>0.1</v>
      </c>
      <c r="P106" s="21">
        <v>0.1</v>
      </c>
      <c r="Q106" s="21"/>
      <c r="R106" s="21">
        <v>50</v>
      </c>
      <c r="S106" s="61"/>
      <c r="T106" s="21"/>
      <c r="U106" s="21"/>
      <c r="V106" s="61"/>
      <c r="W106" s="21"/>
      <c r="X106" s="21"/>
      <c r="Y106" s="21"/>
      <c r="Z106" s="21"/>
      <c r="AA106" s="61"/>
      <c r="AB106" s="21"/>
      <c r="AC106" s="21"/>
      <c r="AD106" s="21"/>
      <c r="AE106" s="61"/>
      <c r="AF106" s="21"/>
      <c r="AG106" s="21"/>
      <c r="AH106" s="21"/>
      <c r="AI106" s="21"/>
      <c r="AJ106" s="21"/>
      <c r="AK106" s="21"/>
      <c r="AL106" s="21"/>
      <c r="AM106" s="21"/>
      <c r="AN106" s="4"/>
      <c r="AO106" s="4"/>
      <c r="AP106" s="4"/>
      <c r="AQ106" s="4"/>
      <c r="AR106" s="4"/>
      <c r="AS106" s="4"/>
    </row>
    <row r="107" spans="1:45" ht="12.75">
      <c r="A107" s="20"/>
      <c r="B107" s="33" t="s">
        <v>56</v>
      </c>
      <c r="C107" s="21">
        <v>0.8</v>
      </c>
      <c r="D107" s="21"/>
      <c r="E107" s="21"/>
      <c r="F107" s="61">
        <v>2</v>
      </c>
      <c r="G107" s="21"/>
      <c r="H107" s="21">
        <v>80</v>
      </c>
      <c r="I107" s="21"/>
      <c r="J107" s="21"/>
      <c r="K107" s="61"/>
      <c r="L107" s="21"/>
      <c r="M107" s="21"/>
      <c r="N107" s="21"/>
      <c r="O107" s="21"/>
      <c r="P107" s="21">
        <v>0.1</v>
      </c>
      <c r="Q107" s="21"/>
      <c r="R107" s="21">
        <v>50</v>
      </c>
      <c r="S107" s="21"/>
      <c r="T107" s="21"/>
      <c r="U107" s="61"/>
      <c r="V107" s="61"/>
      <c r="W107" s="21"/>
      <c r="X107" s="21"/>
      <c r="Y107" s="21"/>
      <c r="Z107" s="21"/>
      <c r="AA107" s="61"/>
      <c r="AB107" s="21"/>
      <c r="AC107" s="21"/>
      <c r="AD107" s="21"/>
      <c r="AE107" s="61"/>
      <c r="AF107" s="21"/>
      <c r="AG107" s="21"/>
      <c r="AH107" s="21"/>
      <c r="AI107" s="61"/>
      <c r="AJ107" s="21"/>
      <c r="AK107" s="21"/>
      <c r="AL107" s="21"/>
      <c r="AM107" s="21"/>
      <c r="AN107" s="4"/>
      <c r="AO107" s="4"/>
      <c r="AP107" s="4"/>
      <c r="AQ107" s="4"/>
      <c r="AR107" s="4"/>
      <c r="AS107" s="4"/>
    </row>
    <row r="108" spans="1:45" ht="12.75">
      <c r="A108" s="20"/>
      <c r="B108" s="33" t="s">
        <v>57</v>
      </c>
      <c r="C108" s="21">
        <v>0.8</v>
      </c>
      <c r="D108" s="21"/>
      <c r="E108" s="21"/>
      <c r="F108" s="61">
        <v>2</v>
      </c>
      <c r="G108" s="21"/>
      <c r="H108" s="61">
        <v>90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>
        <v>50</v>
      </c>
      <c r="S108" s="21"/>
      <c r="T108" s="21"/>
      <c r="U108" s="21">
        <v>2</v>
      </c>
      <c r="V108" s="61"/>
      <c r="W108" s="21"/>
      <c r="X108" s="21"/>
      <c r="Y108" s="21"/>
      <c r="Z108" s="21"/>
      <c r="AA108" s="61"/>
      <c r="AB108" s="21"/>
      <c r="AC108" s="61"/>
      <c r="AD108" s="21"/>
      <c r="AE108" s="61"/>
      <c r="AF108" s="21"/>
      <c r="AG108" s="61"/>
      <c r="AH108" s="21"/>
      <c r="AI108" s="21"/>
      <c r="AJ108" s="21"/>
      <c r="AK108" s="21"/>
      <c r="AL108" s="21"/>
      <c r="AM108" s="21"/>
      <c r="AN108" s="4"/>
      <c r="AO108" s="4"/>
      <c r="AP108" s="4"/>
      <c r="AQ108" s="4"/>
      <c r="AR108" s="4"/>
      <c r="AS108" s="4"/>
    </row>
    <row r="109" spans="1:45" ht="12.75">
      <c r="A109" s="20"/>
      <c r="B109" s="33" t="s">
        <v>58</v>
      </c>
      <c r="C109" s="21">
        <v>0.8</v>
      </c>
      <c r="D109" s="21"/>
      <c r="E109" s="21"/>
      <c r="F109" s="21">
        <v>10</v>
      </c>
      <c r="G109" s="21"/>
      <c r="H109" s="21">
        <v>80</v>
      </c>
      <c r="I109" s="21"/>
      <c r="J109" s="21"/>
      <c r="K109" s="21"/>
      <c r="L109" s="21"/>
      <c r="M109" s="21"/>
      <c r="N109" s="21"/>
      <c r="O109" s="21"/>
      <c r="P109" s="21">
        <v>0.1</v>
      </c>
      <c r="Q109" s="21"/>
      <c r="R109" s="21">
        <v>70</v>
      </c>
      <c r="S109" s="21"/>
      <c r="T109" s="21"/>
      <c r="U109" s="21">
        <v>10</v>
      </c>
      <c r="V109" s="61"/>
      <c r="W109" s="21"/>
      <c r="X109" s="21"/>
      <c r="Y109" s="21"/>
      <c r="Z109" s="21"/>
      <c r="AA109" s="61"/>
      <c r="AB109" s="21"/>
      <c r="AC109" s="21"/>
      <c r="AD109" s="21"/>
      <c r="AE109" s="61"/>
      <c r="AF109" s="21"/>
      <c r="AG109" s="61"/>
      <c r="AH109" s="21"/>
      <c r="AI109" s="21"/>
      <c r="AJ109" s="21"/>
      <c r="AK109" s="21"/>
      <c r="AL109" s="21"/>
      <c r="AM109" s="21"/>
      <c r="AN109" s="4"/>
      <c r="AO109" s="4"/>
      <c r="AP109" s="4"/>
      <c r="AQ109" s="4"/>
      <c r="AR109" s="4"/>
      <c r="AS109" s="4"/>
    </row>
    <row r="110" spans="1:45" ht="12.75">
      <c r="A110" s="20"/>
      <c r="B110" s="33" t="s">
        <v>59</v>
      </c>
      <c r="C110" s="21">
        <v>0.7</v>
      </c>
      <c r="D110" s="21"/>
      <c r="E110" s="21"/>
      <c r="F110" s="21">
        <v>10</v>
      </c>
      <c r="G110" s="21"/>
      <c r="H110" s="21">
        <v>70</v>
      </c>
      <c r="I110" s="21"/>
      <c r="J110" s="21"/>
      <c r="K110" s="21"/>
      <c r="L110" s="21"/>
      <c r="M110" s="21"/>
      <c r="N110" s="21"/>
      <c r="O110" s="61"/>
      <c r="P110" s="21">
        <v>0.1</v>
      </c>
      <c r="Q110" s="21"/>
      <c r="R110" s="61">
        <v>70</v>
      </c>
      <c r="S110" s="61"/>
      <c r="T110" s="21"/>
      <c r="U110" s="21">
        <v>10</v>
      </c>
      <c r="V110" s="61"/>
      <c r="W110" s="21"/>
      <c r="X110" s="21"/>
      <c r="Y110" s="21"/>
      <c r="Z110" s="21"/>
      <c r="AA110" s="61"/>
      <c r="AB110" s="21"/>
      <c r="AC110" s="21"/>
      <c r="AD110" s="21"/>
      <c r="AE110" s="61"/>
      <c r="AF110" s="21"/>
      <c r="AG110" s="60"/>
      <c r="AH110" s="60"/>
      <c r="AI110" s="60"/>
      <c r="AJ110" s="60"/>
      <c r="AK110" s="21"/>
      <c r="AL110" s="21"/>
      <c r="AM110" s="21"/>
      <c r="AN110" s="4"/>
      <c r="AO110" s="4"/>
      <c r="AP110" s="4"/>
      <c r="AQ110" s="4"/>
      <c r="AR110" s="4"/>
      <c r="AS110" s="4"/>
    </row>
    <row r="111" spans="1:45" ht="12.75">
      <c r="A111" s="20"/>
      <c r="B111" s="33" t="s">
        <v>60</v>
      </c>
      <c r="C111" s="21">
        <v>0.4</v>
      </c>
      <c r="D111" s="21"/>
      <c r="E111" s="21"/>
      <c r="F111" s="61"/>
      <c r="G111" s="21"/>
      <c r="H111" s="61"/>
      <c r="I111" s="21"/>
      <c r="J111" s="21"/>
      <c r="K111" s="61"/>
      <c r="L111" s="21"/>
      <c r="M111" s="21"/>
      <c r="N111" s="21">
        <v>0.1</v>
      </c>
      <c r="O111" s="21"/>
      <c r="P111" s="61"/>
      <c r="Q111" s="21"/>
      <c r="R111" s="61">
        <v>90</v>
      </c>
      <c r="S111" s="61"/>
      <c r="T111" s="21"/>
      <c r="U111" s="21"/>
      <c r="V111" s="21"/>
      <c r="W111" s="21"/>
      <c r="X111" s="21"/>
      <c r="Y111" s="61"/>
      <c r="Z111" s="21"/>
      <c r="AA111" s="21"/>
      <c r="AB111" s="61"/>
      <c r="AC111" s="21"/>
      <c r="AD111" s="21"/>
      <c r="AE111" s="61"/>
      <c r="AF111" s="21"/>
      <c r="AG111" s="21"/>
      <c r="AH111" s="21"/>
      <c r="AI111" s="21"/>
      <c r="AJ111" s="21"/>
      <c r="AK111" s="21"/>
      <c r="AL111" s="21"/>
      <c r="AM111" s="21"/>
      <c r="AN111" s="4"/>
      <c r="AO111" s="4"/>
      <c r="AP111" s="4"/>
      <c r="AQ111" s="4"/>
      <c r="AR111" s="4"/>
      <c r="AS111" s="4"/>
    </row>
    <row r="112" spans="1:45" ht="12.75">
      <c r="A112" s="20"/>
      <c r="B112" s="33" t="s">
        <v>61</v>
      </c>
      <c r="C112" s="21">
        <v>1.6</v>
      </c>
      <c r="D112" s="21"/>
      <c r="E112" s="21"/>
      <c r="F112" s="21">
        <v>90</v>
      </c>
      <c r="G112" s="21"/>
      <c r="H112" s="21">
        <v>5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>
        <v>5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61"/>
      <c r="AH112" s="61"/>
      <c r="AI112" s="61"/>
      <c r="AJ112" s="61"/>
      <c r="AK112" s="21"/>
      <c r="AL112" s="21"/>
      <c r="AM112" s="21"/>
      <c r="AN112" s="4"/>
      <c r="AO112" s="4"/>
      <c r="AP112" s="4"/>
      <c r="AQ112" s="4"/>
      <c r="AR112" s="4"/>
      <c r="AS112" s="4"/>
    </row>
    <row r="113" spans="3:7" ht="12.75">
      <c r="C113" s="4"/>
      <c r="E113" s="4"/>
      <c r="F113" s="18"/>
      <c r="G113" s="18"/>
    </row>
    <row r="114" spans="1:33" ht="12.75">
      <c r="A114" s="53" t="s">
        <v>136</v>
      </c>
      <c r="C114" s="4"/>
      <c r="E114" s="4"/>
      <c r="F114" s="18"/>
      <c r="G114" s="18"/>
      <c r="AG114" s="22"/>
    </row>
    <row r="115" spans="1:46" ht="12.75">
      <c r="A115" s="38">
        <v>10</v>
      </c>
      <c r="B115" s="33" t="s">
        <v>52</v>
      </c>
      <c r="C115" s="21">
        <v>0.3</v>
      </c>
      <c r="D115" s="21"/>
      <c r="E115" s="21"/>
      <c r="F115" s="61"/>
      <c r="G115" s="21"/>
      <c r="H115" s="21">
        <v>15</v>
      </c>
      <c r="I115" s="21"/>
      <c r="J115" s="21"/>
      <c r="K115" s="21"/>
      <c r="L115" s="21"/>
      <c r="M115" s="21"/>
      <c r="N115" s="61"/>
      <c r="O115" s="61"/>
      <c r="P115" s="21"/>
      <c r="Q115" s="21"/>
      <c r="R115" s="61">
        <v>10</v>
      </c>
      <c r="S115" s="21"/>
      <c r="T115" s="21"/>
      <c r="U115" s="21"/>
      <c r="V115" s="61"/>
      <c r="W115" s="21"/>
      <c r="X115" s="21"/>
      <c r="Y115" s="21"/>
      <c r="Z115" s="21"/>
      <c r="AA115" s="21"/>
      <c r="AB115" s="21"/>
      <c r="AC115" s="21"/>
      <c r="AD115" s="21"/>
      <c r="AE115" s="21"/>
      <c r="AF115" s="60"/>
      <c r="AG115" s="21"/>
      <c r="AH115" s="60"/>
      <c r="AI115" s="61"/>
      <c r="AJ115" s="21"/>
      <c r="AK115" s="21"/>
      <c r="AL115" s="21"/>
      <c r="AM115" s="21"/>
      <c r="AN115" s="4"/>
      <c r="AO115" s="4"/>
      <c r="AP115" s="4"/>
      <c r="AQ115" s="4"/>
      <c r="AR115" s="4"/>
      <c r="AS115" s="4"/>
      <c r="AT115" s="4"/>
    </row>
    <row r="116" spans="1:46" ht="12.75">
      <c r="A116" s="20"/>
      <c r="B116" s="33" t="s">
        <v>53</v>
      </c>
      <c r="C116" s="21">
        <v>0.5</v>
      </c>
      <c r="D116" s="87"/>
      <c r="E116" s="21"/>
      <c r="F116" s="21">
        <v>0.1</v>
      </c>
      <c r="G116" s="21"/>
      <c r="H116" s="21">
        <v>50</v>
      </c>
      <c r="I116" s="21"/>
      <c r="J116" s="21"/>
      <c r="K116" s="21"/>
      <c r="L116" s="21"/>
      <c r="M116" s="21"/>
      <c r="N116" s="61"/>
      <c r="O116" s="21"/>
      <c r="P116" s="21"/>
      <c r="Q116" s="21"/>
      <c r="R116" s="21">
        <v>40</v>
      </c>
      <c r="S116" s="21"/>
      <c r="T116" s="21"/>
      <c r="U116" s="21"/>
      <c r="V116" s="61"/>
      <c r="W116" s="21"/>
      <c r="X116" s="21"/>
      <c r="Y116" s="21"/>
      <c r="Z116" s="21"/>
      <c r="AA116" s="21"/>
      <c r="AB116" s="21"/>
      <c r="AC116" s="21"/>
      <c r="AD116" s="21"/>
      <c r="AE116" s="61"/>
      <c r="AF116" s="21"/>
      <c r="AG116" s="21"/>
      <c r="AH116" s="21"/>
      <c r="AI116" s="61"/>
      <c r="AJ116" s="21"/>
      <c r="AK116" s="21"/>
      <c r="AL116" s="21"/>
      <c r="AM116" s="21"/>
      <c r="AN116" s="4"/>
      <c r="AO116" s="4"/>
      <c r="AP116" s="4"/>
      <c r="AQ116" s="4"/>
      <c r="AR116" s="4"/>
      <c r="AS116" s="4"/>
      <c r="AT116" s="4"/>
    </row>
    <row r="117" spans="1:46" ht="12.75">
      <c r="A117" s="20"/>
      <c r="B117" s="33" t="s">
        <v>54</v>
      </c>
      <c r="C117" s="21">
        <v>0.7</v>
      </c>
      <c r="D117" s="21"/>
      <c r="E117" s="21"/>
      <c r="F117" s="21">
        <v>10</v>
      </c>
      <c r="G117" s="21"/>
      <c r="H117" s="21">
        <v>75</v>
      </c>
      <c r="I117" s="21"/>
      <c r="J117" s="21"/>
      <c r="K117" s="21"/>
      <c r="L117" s="21"/>
      <c r="M117" s="21"/>
      <c r="N117" s="21"/>
      <c r="O117" s="21">
        <v>0.1</v>
      </c>
      <c r="P117" s="21"/>
      <c r="Q117" s="21"/>
      <c r="R117" s="61">
        <v>50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60"/>
      <c r="AG117" s="21"/>
      <c r="AH117" s="60"/>
      <c r="AI117" s="60"/>
      <c r="AJ117" s="21"/>
      <c r="AK117" s="21"/>
      <c r="AL117" s="21"/>
      <c r="AM117" s="21"/>
      <c r="AN117" s="4"/>
      <c r="AO117" s="4"/>
      <c r="AP117" s="4"/>
      <c r="AQ117" s="4"/>
      <c r="AR117" s="4"/>
      <c r="AS117" s="4"/>
      <c r="AT117" s="4"/>
    </row>
    <row r="118" spans="1:46" ht="12.75">
      <c r="A118" s="20"/>
      <c r="B118" s="33" t="s">
        <v>55</v>
      </c>
      <c r="C118" s="21">
        <v>1</v>
      </c>
      <c r="D118" s="21"/>
      <c r="E118" s="21"/>
      <c r="F118" s="61">
        <v>20</v>
      </c>
      <c r="G118" s="21"/>
      <c r="H118" s="61">
        <v>80</v>
      </c>
      <c r="I118" s="21"/>
      <c r="J118" s="21"/>
      <c r="K118" s="21"/>
      <c r="L118" s="21"/>
      <c r="M118" s="21"/>
      <c r="N118" s="21"/>
      <c r="O118" s="61"/>
      <c r="P118" s="21"/>
      <c r="Q118" s="21"/>
      <c r="R118" s="21">
        <v>75</v>
      </c>
      <c r="S118" s="61"/>
      <c r="T118" s="21"/>
      <c r="U118" s="21"/>
      <c r="V118" s="21"/>
      <c r="W118" s="21"/>
      <c r="X118" s="61"/>
      <c r="Y118" s="61"/>
      <c r="Z118" s="21"/>
      <c r="AA118" s="21"/>
      <c r="AB118" s="21"/>
      <c r="AC118" s="21"/>
      <c r="AD118" s="21"/>
      <c r="AE118" s="21"/>
      <c r="AF118" s="21"/>
      <c r="AG118" s="21"/>
      <c r="AH118" s="21"/>
      <c r="AI118" s="61"/>
      <c r="AJ118" s="21"/>
      <c r="AK118" s="21"/>
      <c r="AL118" s="21"/>
      <c r="AM118" s="21"/>
      <c r="AN118" s="4"/>
      <c r="AO118" s="4"/>
      <c r="AP118" s="4"/>
      <c r="AQ118" s="4"/>
      <c r="AR118" s="4"/>
      <c r="AS118" s="4"/>
      <c r="AT118" s="4"/>
    </row>
    <row r="119" spans="1:46" ht="12.75">
      <c r="A119" s="20"/>
      <c r="B119" s="33" t="s">
        <v>56</v>
      </c>
      <c r="C119" s="21">
        <v>1.2</v>
      </c>
      <c r="D119" s="21"/>
      <c r="E119" s="21"/>
      <c r="F119" s="61">
        <v>70</v>
      </c>
      <c r="G119" s="61"/>
      <c r="H119" s="61">
        <v>50</v>
      </c>
      <c r="I119" s="21"/>
      <c r="J119" s="21"/>
      <c r="K119" s="21">
        <v>0.1</v>
      </c>
      <c r="L119" s="21"/>
      <c r="M119" s="21"/>
      <c r="N119" s="21"/>
      <c r="O119" s="21"/>
      <c r="P119" s="61"/>
      <c r="Q119" s="21"/>
      <c r="R119" s="21">
        <v>75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61"/>
      <c r="AC119" s="21"/>
      <c r="AD119" s="21"/>
      <c r="AE119" s="21"/>
      <c r="AF119" s="21"/>
      <c r="AG119" s="21"/>
      <c r="AH119" s="21"/>
      <c r="AI119" s="61"/>
      <c r="AJ119" s="21"/>
      <c r="AK119" s="21"/>
      <c r="AL119" s="21"/>
      <c r="AM119" s="21"/>
      <c r="AN119" s="4"/>
      <c r="AO119" s="4"/>
      <c r="AP119" s="4"/>
      <c r="AQ119" s="4"/>
      <c r="AR119" s="4"/>
      <c r="AS119" s="4"/>
      <c r="AT119" s="4"/>
    </row>
    <row r="120" spans="1:46" ht="12.75">
      <c r="A120" s="20"/>
      <c r="B120" s="33" t="s">
        <v>57</v>
      </c>
      <c r="C120" s="21">
        <v>1.4</v>
      </c>
      <c r="D120" s="21"/>
      <c r="E120" s="21"/>
      <c r="F120" s="21">
        <v>99</v>
      </c>
      <c r="G120" s="61"/>
      <c r="H120" s="21">
        <v>0.1</v>
      </c>
      <c r="I120" s="21"/>
      <c r="J120" s="21"/>
      <c r="K120" s="21"/>
      <c r="L120" s="21"/>
      <c r="M120" s="21"/>
      <c r="N120" s="21"/>
      <c r="O120" s="21"/>
      <c r="P120" s="61"/>
      <c r="Q120" s="21"/>
      <c r="R120" s="21">
        <v>70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60"/>
      <c r="AJ120" s="21"/>
      <c r="AK120" s="21"/>
      <c r="AL120" s="21"/>
      <c r="AM120" s="21"/>
      <c r="AN120" s="4"/>
      <c r="AO120" s="4"/>
      <c r="AP120" s="4"/>
      <c r="AQ120" s="4"/>
      <c r="AR120" s="4"/>
      <c r="AS120" s="4"/>
      <c r="AT120" s="4"/>
    </row>
    <row r="121" spans="1:46" ht="12.75">
      <c r="A121" s="20"/>
      <c r="B121" s="33" t="s">
        <v>58</v>
      </c>
      <c r="C121" s="21">
        <v>1.5</v>
      </c>
      <c r="D121" s="21"/>
      <c r="E121" s="21"/>
      <c r="F121" s="21">
        <v>100</v>
      </c>
      <c r="G121" s="21"/>
      <c r="H121" s="21">
        <v>0.1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>
        <v>10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4"/>
      <c r="AO121" s="4"/>
      <c r="AP121" s="4"/>
      <c r="AQ121" s="4"/>
      <c r="AR121" s="4"/>
      <c r="AS121" s="4"/>
      <c r="AT121" s="4"/>
    </row>
    <row r="122" spans="1:46" ht="12.75">
      <c r="A122" s="20"/>
      <c r="B122" s="33" t="s">
        <v>59</v>
      </c>
      <c r="C122" s="21">
        <v>1.7</v>
      </c>
      <c r="D122" s="21"/>
      <c r="E122" s="21"/>
      <c r="F122" s="21">
        <v>99</v>
      </c>
      <c r="G122" s="21"/>
      <c r="H122" s="21">
        <v>0.1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>
        <v>0.1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4"/>
      <c r="AO122" s="4"/>
      <c r="AP122" s="4"/>
      <c r="AQ122" s="4"/>
      <c r="AR122" s="4"/>
      <c r="AS122" s="4"/>
      <c r="AT122" s="4"/>
    </row>
    <row r="123" spans="1:46" ht="12.75">
      <c r="A123" s="20"/>
      <c r="B123" s="33" t="s">
        <v>60</v>
      </c>
      <c r="C123" s="21">
        <v>1.9</v>
      </c>
      <c r="D123" s="21"/>
      <c r="E123" s="21"/>
      <c r="F123" s="21">
        <v>90</v>
      </c>
      <c r="G123" s="21"/>
      <c r="H123" s="21">
        <v>0.1</v>
      </c>
      <c r="I123" s="21"/>
      <c r="J123" s="21"/>
      <c r="K123" s="21"/>
      <c r="L123" s="21"/>
      <c r="M123" s="21">
        <v>2</v>
      </c>
      <c r="N123" s="21"/>
      <c r="O123" s="21"/>
      <c r="P123" s="61"/>
      <c r="Q123" s="21"/>
      <c r="R123" s="21">
        <v>0.1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4"/>
      <c r="AO123" s="4"/>
      <c r="AP123" s="4">
        <v>3</v>
      </c>
      <c r="AQ123" s="4"/>
      <c r="AR123" s="4"/>
      <c r="AS123" s="4"/>
      <c r="AT123" s="4"/>
    </row>
    <row r="124" spans="1:46" ht="12.75">
      <c r="A124" s="20"/>
      <c r="B124" s="33" t="s">
        <v>61</v>
      </c>
      <c r="C124" s="21">
        <v>1.9</v>
      </c>
      <c r="D124" s="21"/>
      <c r="E124" s="21"/>
      <c r="F124" s="21">
        <v>85</v>
      </c>
      <c r="G124" s="21"/>
      <c r="H124" s="21">
        <v>0.1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4"/>
      <c r="AO124" s="4"/>
      <c r="AP124" s="4">
        <v>0.1</v>
      </c>
      <c r="AQ124" s="4"/>
      <c r="AR124" s="4">
        <v>0.1</v>
      </c>
      <c r="AS124" s="4"/>
      <c r="AT124" s="4"/>
    </row>
    <row r="125" spans="3:5" ht="12.75">
      <c r="C125" s="4"/>
      <c r="E125" s="4"/>
    </row>
    <row r="126" spans="3:5" ht="12.75">
      <c r="C126" s="4"/>
      <c r="E126" s="4"/>
    </row>
    <row r="127" spans="3:5" ht="12.75">
      <c r="C127" s="4"/>
      <c r="E127" s="4"/>
    </row>
    <row r="128" spans="3:5" ht="12.75">
      <c r="C128" s="4"/>
      <c r="E128" s="4"/>
    </row>
    <row r="129" spans="3:5" ht="12.75">
      <c r="C129" s="4"/>
      <c r="E129" s="4"/>
    </row>
    <row r="130" spans="3:5" ht="12.75">
      <c r="C130" s="4"/>
      <c r="E130" s="4"/>
    </row>
    <row r="131" spans="3:5" ht="12.75">
      <c r="C131" s="4"/>
      <c r="E131" s="4"/>
    </row>
    <row r="132" spans="3:5" ht="12.75">
      <c r="C132" s="4"/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  <row r="937" ht="12.75">
      <c r="E937" s="4"/>
    </row>
    <row r="938" ht="12.75">
      <c r="E938" s="4"/>
    </row>
    <row r="939" ht="12.75">
      <c r="E939" s="4"/>
    </row>
    <row r="940" ht="12.75">
      <c r="E940" s="4"/>
    </row>
    <row r="941" ht="12.75">
      <c r="E941" s="4"/>
    </row>
    <row r="942" ht="12.75">
      <c r="E942" s="4"/>
    </row>
    <row r="943" ht="12.75">
      <c r="E943" s="4"/>
    </row>
    <row r="944" ht="12.75">
      <c r="E944" s="4"/>
    </row>
    <row r="945" ht="12.75">
      <c r="E945" s="4"/>
    </row>
    <row r="946" ht="12.75">
      <c r="E946" s="4"/>
    </row>
    <row r="947" ht="12.75">
      <c r="E947" s="4"/>
    </row>
    <row r="948" ht="12.75">
      <c r="E948" s="4"/>
    </row>
    <row r="949" ht="12.75">
      <c r="E949" s="4"/>
    </row>
    <row r="950" ht="12.75">
      <c r="E950" s="4"/>
    </row>
    <row r="951" ht="12.75">
      <c r="E951" s="4"/>
    </row>
    <row r="952" ht="12.75">
      <c r="E952" s="4"/>
    </row>
    <row r="953" ht="12.75">
      <c r="E953" s="4"/>
    </row>
    <row r="954" ht="12.75">
      <c r="E954" s="4"/>
    </row>
    <row r="955" ht="12.75">
      <c r="E955" s="4"/>
    </row>
    <row r="956" ht="12.75">
      <c r="E956" s="4"/>
    </row>
    <row r="957" ht="12.75">
      <c r="E957" s="4"/>
    </row>
    <row r="958" ht="12.75">
      <c r="E958" s="4"/>
    </row>
    <row r="959" ht="12.75">
      <c r="E959" s="4"/>
    </row>
    <row r="960" ht="12.75">
      <c r="E960" s="4"/>
    </row>
    <row r="961" ht="12.75">
      <c r="E961" s="4"/>
    </row>
    <row r="962" ht="12.75">
      <c r="E962" s="4"/>
    </row>
    <row r="963" ht="12.75">
      <c r="E963" s="4"/>
    </row>
    <row r="964" ht="12.75">
      <c r="E964" s="4"/>
    </row>
    <row r="965" ht="12.75">
      <c r="E965" s="4"/>
    </row>
    <row r="966" ht="12.75">
      <c r="E966" s="4"/>
    </row>
    <row r="967" ht="12.75">
      <c r="E967" s="4"/>
    </row>
    <row r="968" ht="12.75">
      <c r="E968" s="4"/>
    </row>
    <row r="969" ht="12.75">
      <c r="E969" s="4"/>
    </row>
    <row r="970" ht="12.75">
      <c r="E970" s="4"/>
    </row>
    <row r="971" ht="12.75">
      <c r="E971" s="4"/>
    </row>
    <row r="972" ht="12.75">
      <c r="E972" s="4"/>
    </row>
    <row r="973" ht="12.75">
      <c r="E973" s="4"/>
    </row>
    <row r="974" ht="12.75">
      <c r="E974" s="4"/>
    </row>
    <row r="975" ht="12.75">
      <c r="E975" s="4"/>
    </row>
    <row r="976" ht="12.75">
      <c r="E976" s="4"/>
    </row>
    <row r="977" ht="12.75">
      <c r="E977" s="4"/>
    </row>
    <row r="978" ht="12.75">
      <c r="E978" s="4"/>
    </row>
    <row r="979" ht="12.75">
      <c r="E979" s="4"/>
    </row>
    <row r="980" ht="12.75">
      <c r="E980" s="4"/>
    </row>
    <row r="981" ht="12.75">
      <c r="E981" s="4"/>
    </row>
    <row r="982" ht="12.75">
      <c r="E982" s="4"/>
    </row>
    <row r="983" ht="12.75">
      <c r="E983" s="4"/>
    </row>
    <row r="984" ht="12.75">
      <c r="E984" s="4"/>
    </row>
    <row r="985" ht="12.75">
      <c r="E985" s="4"/>
    </row>
    <row r="986" ht="12.75">
      <c r="E986" s="4"/>
    </row>
    <row r="987" ht="12.75">
      <c r="E987" s="4"/>
    </row>
    <row r="988" ht="12.75">
      <c r="E988" s="4"/>
    </row>
    <row r="989" ht="12.75">
      <c r="E989" s="4"/>
    </row>
    <row r="990" ht="12.75">
      <c r="E990" s="4"/>
    </row>
    <row r="991" ht="12.75">
      <c r="E991" s="4"/>
    </row>
    <row r="992" ht="12.75">
      <c r="E992" s="4"/>
    </row>
    <row r="993" ht="12.75">
      <c r="E993" s="4"/>
    </row>
    <row r="994" ht="12.75">
      <c r="E994" s="4"/>
    </row>
    <row r="995" ht="12.75">
      <c r="E995" s="4"/>
    </row>
    <row r="996" ht="12.75">
      <c r="E996" s="4"/>
    </row>
    <row r="997" ht="12.75">
      <c r="E997" s="4"/>
    </row>
    <row r="998" ht="12.75">
      <c r="E998" s="4"/>
    </row>
    <row r="999" ht="12.75">
      <c r="E999" s="4"/>
    </row>
    <row r="1000" ht="12.75">
      <c r="E1000" s="4"/>
    </row>
    <row r="1001" ht="12.75">
      <c r="E1001" s="4"/>
    </row>
    <row r="1002" ht="12.75">
      <c r="E1002" s="4"/>
    </row>
    <row r="1003" ht="12.75">
      <c r="E1003" s="4"/>
    </row>
    <row r="1004" ht="12.75">
      <c r="E1004" s="4"/>
    </row>
    <row r="1005" ht="12.75">
      <c r="E1005" s="4"/>
    </row>
    <row r="1006" ht="12.75">
      <c r="E1006" s="4"/>
    </row>
    <row r="1007" ht="12.75">
      <c r="E1007" s="4"/>
    </row>
    <row r="1008" ht="12.75">
      <c r="E1008" s="4"/>
    </row>
    <row r="1009" ht="12.75">
      <c r="E1009" s="4"/>
    </row>
    <row r="1010" ht="12.75">
      <c r="E1010" s="4"/>
    </row>
    <row r="1011" ht="12.75">
      <c r="E1011" s="4"/>
    </row>
    <row r="1012" ht="12.75">
      <c r="E1012" s="4"/>
    </row>
    <row r="1013" ht="12.75">
      <c r="E1013" s="4"/>
    </row>
    <row r="1014" ht="12.75">
      <c r="E1014" s="4"/>
    </row>
    <row r="1015" ht="12.75">
      <c r="E1015" s="4"/>
    </row>
    <row r="1016" ht="12.75">
      <c r="E1016" s="4"/>
    </row>
    <row r="1017" ht="12.75">
      <c r="E1017" s="4"/>
    </row>
    <row r="1018" ht="12.75">
      <c r="E1018" s="4"/>
    </row>
    <row r="1019" ht="12.75">
      <c r="E1019" s="4"/>
    </row>
    <row r="1020" ht="12.75">
      <c r="E1020" s="4"/>
    </row>
    <row r="1021" ht="12.75">
      <c r="E1021" s="4"/>
    </row>
    <row r="1022" ht="12.75">
      <c r="E1022" s="4"/>
    </row>
    <row r="1023" ht="12.75">
      <c r="E1023" s="4"/>
    </row>
    <row r="1024" ht="12.75">
      <c r="E1024" s="4"/>
    </row>
    <row r="1025" ht="12.75">
      <c r="E1025" s="4"/>
    </row>
    <row r="1026" ht="12.75">
      <c r="E1026" s="4"/>
    </row>
    <row r="1027" ht="12.75">
      <c r="E1027" s="4"/>
    </row>
    <row r="1028" ht="12.75">
      <c r="E1028" s="4"/>
    </row>
    <row r="1029" ht="12.75">
      <c r="E1029" s="4"/>
    </row>
    <row r="1030" ht="12.75">
      <c r="E1030" s="4"/>
    </row>
    <row r="1031" ht="12.75">
      <c r="E1031" s="4"/>
    </row>
    <row r="1032" ht="12.75">
      <c r="E1032" s="4"/>
    </row>
    <row r="1033" ht="12.75">
      <c r="E1033" s="4"/>
    </row>
    <row r="1034" ht="12.75">
      <c r="E1034" s="4"/>
    </row>
    <row r="1035" ht="12.75">
      <c r="E1035" s="4"/>
    </row>
    <row r="1036" ht="12.75">
      <c r="E1036" s="4"/>
    </row>
    <row r="1037" ht="12.75">
      <c r="E1037" s="4"/>
    </row>
    <row r="1038" ht="12.75">
      <c r="E1038" s="4"/>
    </row>
    <row r="1039" ht="12.75">
      <c r="E1039" s="4"/>
    </row>
    <row r="1040" ht="12.75">
      <c r="E1040" s="4"/>
    </row>
    <row r="1041" ht="12.75">
      <c r="E1041" s="4"/>
    </row>
    <row r="1042" ht="12.75">
      <c r="E1042" s="4"/>
    </row>
    <row r="1043" ht="12.75">
      <c r="E1043" s="4"/>
    </row>
    <row r="1044" ht="12.75">
      <c r="E1044" s="4"/>
    </row>
    <row r="1045" ht="12.75">
      <c r="E1045" s="4"/>
    </row>
    <row r="1046" ht="12.75">
      <c r="E1046" s="4"/>
    </row>
    <row r="1047" ht="12.75">
      <c r="E1047" s="4"/>
    </row>
    <row r="1048" ht="12.75">
      <c r="E1048" s="4"/>
    </row>
    <row r="1049" ht="12.75">
      <c r="E1049" s="4"/>
    </row>
    <row r="1050" ht="12.75">
      <c r="E1050" s="4"/>
    </row>
    <row r="1051" ht="12.75">
      <c r="E1051" s="4"/>
    </row>
    <row r="1052" ht="12.75">
      <c r="E1052" s="4"/>
    </row>
    <row r="1053" ht="12.75">
      <c r="E1053" s="4"/>
    </row>
    <row r="1054" ht="12.75">
      <c r="E1054" s="4"/>
    </row>
    <row r="1055" ht="12.75">
      <c r="E1055" s="4"/>
    </row>
    <row r="1056" ht="12.75">
      <c r="E1056" s="4"/>
    </row>
    <row r="1057" ht="12.75">
      <c r="E1057" s="4"/>
    </row>
    <row r="1058" ht="12.75">
      <c r="E1058" s="4"/>
    </row>
    <row r="1059" ht="12.75">
      <c r="E1059" s="4"/>
    </row>
    <row r="1060" ht="12.75">
      <c r="E1060" s="4"/>
    </row>
    <row r="1061" ht="12.75">
      <c r="E1061" s="4"/>
    </row>
    <row r="1062" ht="12.75">
      <c r="E1062" s="4"/>
    </row>
    <row r="1063" ht="12.75">
      <c r="E1063" s="4"/>
    </row>
    <row r="1064" ht="12.75">
      <c r="E1064" s="4"/>
    </row>
    <row r="1065" ht="12.75">
      <c r="E1065" s="4"/>
    </row>
    <row r="1066" ht="12.75">
      <c r="E1066" s="4"/>
    </row>
    <row r="1067" ht="12.75">
      <c r="E1067" s="4"/>
    </row>
    <row r="1068" ht="12.75">
      <c r="E1068" s="4"/>
    </row>
    <row r="1069" ht="12.75">
      <c r="E1069" s="4"/>
    </row>
    <row r="1070" ht="12.75">
      <c r="E1070" s="4"/>
    </row>
    <row r="1071" ht="12.75">
      <c r="E1071" s="4"/>
    </row>
    <row r="1072" ht="12.75">
      <c r="E1072" s="4"/>
    </row>
    <row r="1073" ht="12.75">
      <c r="E1073" s="4"/>
    </row>
    <row r="1074" ht="12.75">
      <c r="E1074" s="4"/>
    </row>
    <row r="1075" ht="12.75">
      <c r="E1075" s="4"/>
    </row>
    <row r="1076" ht="12.75">
      <c r="E1076" s="4"/>
    </row>
    <row r="1077" ht="12.75">
      <c r="E1077" s="4"/>
    </row>
    <row r="1078" ht="12.75">
      <c r="E1078" s="4"/>
    </row>
    <row r="1079" ht="12.75">
      <c r="E1079" s="4"/>
    </row>
    <row r="1080" ht="12.75">
      <c r="E1080" s="4"/>
    </row>
    <row r="1081" ht="12.75">
      <c r="E1081" s="4"/>
    </row>
    <row r="1082" ht="12.75">
      <c r="E1082" s="4"/>
    </row>
    <row r="1083" ht="12.75">
      <c r="E1083" s="4"/>
    </row>
    <row r="1084" ht="12.75">
      <c r="E1084" s="4"/>
    </row>
    <row r="1085" ht="12.75">
      <c r="E1085" s="4"/>
    </row>
    <row r="1086" ht="12.75">
      <c r="E1086" s="4"/>
    </row>
    <row r="1087" ht="12.75">
      <c r="E1087" s="4"/>
    </row>
    <row r="1088" ht="12.75">
      <c r="E1088" s="4"/>
    </row>
    <row r="1089" ht="12.75">
      <c r="E1089" s="4"/>
    </row>
    <row r="1090" ht="12.75">
      <c r="E1090" s="4"/>
    </row>
    <row r="1091" ht="12.75">
      <c r="E1091" s="4"/>
    </row>
    <row r="1092" ht="12.75">
      <c r="E1092" s="4"/>
    </row>
    <row r="1093" ht="12.75">
      <c r="E1093" s="4"/>
    </row>
    <row r="1094" ht="12.75">
      <c r="E1094" s="4"/>
    </row>
    <row r="1095" ht="12.75">
      <c r="E1095" s="4"/>
    </row>
    <row r="1096" ht="12.75">
      <c r="E1096" s="4"/>
    </row>
    <row r="1097" ht="12.75">
      <c r="E1097" s="4"/>
    </row>
    <row r="1098" ht="12.75">
      <c r="E1098" s="4"/>
    </row>
    <row r="1099" ht="12.75">
      <c r="E1099" s="4"/>
    </row>
    <row r="1100" ht="12.75">
      <c r="E1100" s="4"/>
    </row>
    <row r="1101" ht="12.75">
      <c r="E1101" s="4"/>
    </row>
    <row r="1102" ht="12.75">
      <c r="E1102" s="4"/>
    </row>
    <row r="1103" ht="12.75">
      <c r="E1103" s="4"/>
    </row>
    <row r="1104" ht="12.75">
      <c r="E1104" s="4"/>
    </row>
    <row r="1105" ht="12.75">
      <c r="E1105" s="4"/>
    </row>
    <row r="1106" ht="12.75">
      <c r="E1106" s="4"/>
    </row>
    <row r="1107" ht="12.75">
      <c r="E1107" s="4"/>
    </row>
    <row r="1108" ht="12.75">
      <c r="E1108" s="4"/>
    </row>
    <row r="1109" ht="12.75">
      <c r="E1109" s="4"/>
    </row>
    <row r="1110" ht="12.75">
      <c r="E1110" s="4"/>
    </row>
    <row r="1111" ht="12.75">
      <c r="E1111" s="4"/>
    </row>
    <row r="1112" ht="12.75">
      <c r="E1112" s="4"/>
    </row>
    <row r="1113" ht="12.75">
      <c r="E1113" s="4"/>
    </row>
    <row r="1114" ht="12.75">
      <c r="E1114" s="4"/>
    </row>
    <row r="1115" ht="12.75">
      <c r="E1115" s="4"/>
    </row>
    <row r="1116" ht="12.75">
      <c r="E1116" s="4"/>
    </row>
    <row r="1117" ht="12.75">
      <c r="E1117" s="4"/>
    </row>
    <row r="1118" ht="12.75">
      <c r="E1118" s="4"/>
    </row>
    <row r="1119" ht="12.75">
      <c r="E1119" s="4"/>
    </row>
    <row r="1120" ht="12.75">
      <c r="E1120" s="4"/>
    </row>
    <row r="1121" ht="12.75">
      <c r="E1121" s="4"/>
    </row>
    <row r="1122" ht="12.75">
      <c r="E1122" s="4"/>
    </row>
    <row r="1123" ht="12.75">
      <c r="E1123" s="4"/>
    </row>
    <row r="1124" ht="12.75">
      <c r="E1124" s="4"/>
    </row>
    <row r="1125" ht="12.75">
      <c r="E1125" s="4"/>
    </row>
    <row r="1126" ht="12.75">
      <c r="E1126" s="4"/>
    </row>
    <row r="1127" ht="12.75">
      <c r="E1127" s="4"/>
    </row>
    <row r="1128" ht="12.75">
      <c r="E1128" s="4"/>
    </row>
    <row r="1129" ht="12.75">
      <c r="E1129" s="4"/>
    </row>
    <row r="1130" ht="12.75">
      <c r="E1130" s="4"/>
    </row>
    <row r="1131" ht="12.75">
      <c r="E1131" s="4"/>
    </row>
    <row r="1132" ht="12.75">
      <c r="E1132" s="4"/>
    </row>
    <row r="1133" ht="12.75">
      <c r="E1133" s="4"/>
    </row>
    <row r="1134" ht="12.75">
      <c r="E1134" s="4"/>
    </row>
    <row r="1135" ht="12.75">
      <c r="E1135" s="4"/>
    </row>
    <row r="1136" ht="12.75">
      <c r="E1136" s="4"/>
    </row>
    <row r="1137" ht="12.75">
      <c r="E1137" s="4"/>
    </row>
    <row r="1138" ht="12.75">
      <c r="E1138" s="4"/>
    </row>
    <row r="1139" ht="12.75">
      <c r="E1139" s="4"/>
    </row>
    <row r="1140" ht="12.75">
      <c r="E1140" s="4"/>
    </row>
    <row r="1141" ht="12.75">
      <c r="E1141" s="4"/>
    </row>
    <row r="1142" ht="12.75">
      <c r="E1142" s="4"/>
    </row>
    <row r="1143" ht="12.75">
      <c r="E1143" s="4"/>
    </row>
    <row r="1144" ht="12.75">
      <c r="E1144" s="4"/>
    </row>
    <row r="1145" ht="12.75">
      <c r="E1145" s="4"/>
    </row>
    <row r="1146" ht="12.75">
      <c r="E1146" s="4"/>
    </row>
    <row r="1147" ht="12.75">
      <c r="E1147" s="4"/>
    </row>
    <row r="1148" ht="12.75">
      <c r="E1148" s="4"/>
    </row>
    <row r="1149" ht="12.75">
      <c r="E1149" s="4"/>
    </row>
    <row r="1150" ht="12.75">
      <c r="E1150" s="4"/>
    </row>
    <row r="1151" ht="12.75">
      <c r="E1151" s="4"/>
    </row>
    <row r="1152" ht="12.75">
      <c r="E1152" s="4"/>
    </row>
    <row r="1153" ht="12.75">
      <c r="E1153" s="4"/>
    </row>
    <row r="1154" ht="12.75">
      <c r="E1154" s="4"/>
    </row>
    <row r="1155" ht="12.75">
      <c r="E1155" s="4"/>
    </row>
    <row r="1156" ht="12.75">
      <c r="E1156" s="4"/>
    </row>
    <row r="1157" ht="12.75">
      <c r="E1157" s="4"/>
    </row>
    <row r="1158" ht="12.75">
      <c r="E1158" s="4"/>
    </row>
    <row r="1159" ht="12.75">
      <c r="E1159" s="4"/>
    </row>
    <row r="1160" ht="12.75">
      <c r="E1160" s="4"/>
    </row>
    <row r="1161" ht="12.75">
      <c r="E1161" s="4"/>
    </row>
    <row r="1162" ht="12.75">
      <c r="E1162" s="4"/>
    </row>
    <row r="1163" ht="12.75">
      <c r="E1163" s="4"/>
    </row>
    <row r="1164" ht="12.75">
      <c r="E1164" s="4"/>
    </row>
    <row r="1165" ht="12.75">
      <c r="E1165" s="4"/>
    </row>
    <row r="1166" ht="12.75">
      <c r="E1166" s="4"/>
    </row>
    <row r="1167" ht="12.75">
      <c r="E1167" s="4"/>
    </row>
    <row r="1168" ht="12.75">
      <c r="E1168" s="4"/>
    </row>
    <row r="1169" ht="12.75">
      <c r="E1169" s="4"/>
    </row>
    <row r="1170" ht="12.75">
      <c r="E1170" s="4"/>
    </row>
    <row r="1171" ht="12.75">
      <c r="E1171" s="4"/>
    </row>
    <row r="1172" ht="12.75">
      <c r="E1172" s="4"/>
    </row>
    <row r="1173" ht="12.75">
      <c r="E1173" s="4"/>
    </row>
    <row r="1174" ht="12.75">
      <c r="E1174" s="4"/>
    </row>
    <row r="1175" ht="12.75">
      <c r="E1175" s="4"/>
    </row>
    <row r="1176" ht="12.75">
      <c r="E1176" s="4"/>
    </row>
    <row r="1177" ht="12.75">
      <c r="E1177" s="4"/>
    </row>
    <row r="1178" ht="12.75">
      <c r="E1178" s="4"/>
    </row>
    <row r="1179" ht="12.75">
      <c r="E1179" s="4"/>
    </row>
    <row r="1180" ht="12.75">
      <c r="E1180" s="4"/>
    </row>
    <row r="1181" ht="12.75">
      <c r="E1181" s="4"/>
    </row>
    <row r="1182" ht="12.75">
      <c r="E1182" s="4"/>
    </row>
    <row r="1183" ht="12.75">
      <c r="E1183" s="4"/>
    </row>
    <row r="1184" ht="12.75">
      <c r="E1184" s="4"/>
    </row>
    <row r="1185" ht="12.75">
      <c r="E1185" s="4"/>
    </row>
    <row r="1186" ht="12.75">
      <c r="E1186" s="4"/>
    </row>
    <row r="1187" ht="12.75">
      <c r="E1187" s="4"/>
    </row>
    <row r="1188" ht="12.75">
      <c r="E1188" s="4"/>
    </row>
    <row r="1189" ht="12.75">
      <c r="E1189" s="4"/>
    </row>
    <row r="1190" ht="12.75">
      <c r="E1190" s="4"/>
    </row>
    <row r="1191" ht="12.75">
      <c r="E1191" s="4"/>
    </row>
    <row r="1192" ht="12.75">
      <c r="E1192" s="4"/>
    </row>
    <row r="1193" ht="12.75">
      <c r="E1193" s="4"/>
    </row>
    <row r="1194" ht="12.75">
      <c r="E1194" s="4"/>
    </row>
    <row r="1195" ht="12.75">
      <c r="E1195" s="4"/>
    </row>
    <row r="1196" ht="12.75">
      <c r="E1196" s="4"/>
    </row>
    <row r="1197" ht="12.75">
      <c r="E1197" s="4"/>
    </row>
    <row r="1198" ht="12.75">
      <c r="E1198" s="4"/>
    </row>
    <row r="1199" ht="12.75">
      <c r="E1199" s="4"/>
    </row>
    <row r="1200" ht="12.75">
      <c r="E1200" s="4"/>
    </row>
    <row r="1201" ht="12.75">
      <c r="E1201" s="4"/>
    </row>
    <row r="1202" ht="12.75">
      <c r="E1202" s="4"/>
    </row>
    <row r="1203" ht="12.75">
      <c r="E1203" s="4"/>
    </row>
    <row r="1204" ht="12.75">
      <c r="E1204" s="4"/>
    </row>
    <row r="1205" ht="12.75">
      <c r="E1205" s="4"/>
    </row>
    <row r="1206" ht="12.75">
      <c r="E1206" s="4"/>
    </row>
    <row r="1207" ht="12.75">
      <c r="E1207" s="4"/>
    </row>
    <row r="1208" ht="12.75">
      <c r="E1208" s="4"/>
    </row>
    <row r="1209" ht="12.75">
      <c r="E1209" s="4"/>
    </row>
    <row r="1210" ht="12.75">
      <c r="E1210" s="4"/>
    </row>
    <row r="1211" ht="12.75">
      <c r="E1211" s="4"/>
    </row>
    <row r="1212" ht="12.75">
      <c r="E1212" s="4"/>
    </row>
    <row r="1213" ht="12.75">
      <c r="E1213" s="4"/>
    </row>
    <row r="1214" ht="12.75">
      <c r="E1214" s="4"/>
    </row>
    <row r="1215" ht="12.75">
      <c r="E1215" s="4"/>
    </row>
    <row r="1216" ht="12.75">
      <c r="E1216" s="4"/>
    </row>
    <row r="1217" ht="12.75">
      <c r="E1217" s="4"/>
    </row>
    <row r="1218" ht="12.75">
      <c r="E1218" s="4"/>
    </row>
    <row r="1219" ht="12.75">
      <c r="E1219" s="4"/>
    </row>
    <row r="1220" ht="12.75">
      <c r="E1220" s="4"/>
    </row>
    <row r="1221" ht="12.75">
      <c r="E1221" s="4"/>
    </row>
    <row r="1222" ht="12.75">
      <c r="E1222" s="4"/>
    </row>
    <row r="1223" ht="12.75">
      <c r="E1223" s="4"/>
    </row>
    <row r="1224" ht="12.75">
      <c r="E1224" s="4"/>
    </row>
    <row r="1225" ht="12.75">
      <c r="E1225" s="4"/>
    </row>
    <row r="1226" ht="12.75">
      <c r="E1226" s="4"/>
    </row>
    <row r="1227" ht="12.75">
      <c r="E1227" s="4"/>
    </row>
    <row r="1228" ht="12.75">
      <c r="E1228" s="4"/>
    </row>
    <row r="1229" ht="12.75">
      <c r="E1229" s="4"/>
    </row>
    <row r="1230" ht="12.75">
      <c r="E1230" s="4"/>
    </row>
    <row r="1231" ht="12.75">
      <c r="E1231" s="4"/>
    </row>
    <row r="1232" ht="12.75">
      <c r="E1232" s="4"/>
    </row>
    <row r="1233" ht="12.75">
      <c r="E1233" s="4"/>
    </row>
    <row r="1234" ht="12.75">
      <c r="E1234" s="4"/>
    </row>
    <row r="1235" ht="12.75">
      <c r="E1235" s="4"/>
    </row>
    <row r="1236" ht="12.75">
      <c r="E1236" s="4"/>
    </row>
    <row r="1237" ht="12.75">
      <c r="E1237" s="4"/>
    </row>
    <row r="1238" ht="12.75">
      <c r="E1238" s="4"/>
    </row>
    <row r="1239" ht="12.75">
      <c r="E1239" s="4"/>
    </row>
    <row r="1240" ht="12.75">
      <c r="E1240" s="4"/>
    </row>
    <row r="1241" ht="12.75">
      <c r="E1241" s="4"/>
    </row>
    <row r="1242" ht="12.75">
      <c r="E1242" s="4"/>
    </row>
    <row r="1243" ht="12.75">
      <c r="E1243" s="4"/>
    </row>
    <row r="1244" ht="12.75">
      <c r="E1244" s="4"/>
    </row>
    <row r="1245" ht="12.75">
      <c r="E1245" s="4"/>
    </row>
    <row r="1246" ht="12.75">
      <c r="E1246" s="4"/>
    </row>
    <row r="1247" ht="12.75">
      <c r="E1247" s="4"/>
    </row>
    <row r="1248" ht="12.75">
      <c r="E1248" s="4"/>
    </row>
    <row r="1249" ht="12.75">
      <c r="E1249" s="4"/>
    </row>
    <row r="1250" ht="12.75">
      <c r="E1250" s="4"/>
    </row>
    <row r="1251" ht="12.75">
      <c r="E1251" s="4"/>
    </row>
    <row r="1252" ht="12.75">
      <c r="E1252" s="4"/>
    </row>
    <row r="1253" ht="12.75">
      <c r="E1253" s="4"/>
    </row>
    <row r="1254" ht="12.75">
      <c r="E1254" s="4"/>
    </row>
    <row r="1255" ht="12.75">
      <c r="E1255" s="4"/>
    </row>
    <row r="1256" ht="12.75">
      <c r="E1256" s="4"/>
    </row>
    <row r="1257" ht="12.75">
      <c r="E1257" s="4"/>
    </row>
    <row r="1258" ht="12.75">
      <c r="E1258" s="4"/>
    </row>
    <row r="1259" ht="12.75">
      <c r="E1259" s="4"/>
    </row>
    <row r="1260" ht="12.75">
      <c r="E1260" s="4"/>
    </row>
    <row r="1261" ht="12.75">
      <c r="E1261" s="4"/>
    </row>
    <row r="1262" ht="12.75">
      <c r="E1262" s="4"/>
    </row>
    <row r="1263" ht="12.75">
      <c r="E1263" s="4"/>
    </row>
    <row r="1264" ht="12.75">
      <c r="E1264" s="4"/>
    </row>
    <row r="1265" ht="12.75">
      <c r="E1265" s="4"/>
    </row>
    <row r="1266" ht="12.75">
      <c r="E1266" s="4"/>
    </row>
    <row r="1267" ht="12.75">
      <c r="E1267" s="4"/>
    </row>
    <row r="1268" ht="12.75">
      <c r="E1268" s="4"/>
    </row>
    <row r="1269" ht="12.75">
      <c r="E1269" s="4"/>
    </row>
    <row r="1270" ht="12.75">
      <c r="E1270" s="4"/>
    </row>
    <row r="1271" ht="12.75">
      <c r="E1271" s="4"/>
    </row>
    <row r="1272" ht="12.75">
      <c r="E1272" s="4"/>
    </row>
    <row r="1273" ht="12.75">
      <c r="E1273" s="4"/>
    </row>
    <row r="1274" ht="12.75">
      <c r="E1274" s="4"/>
    </row>
    <row r="1275" ht="12.75">
      <c r="E1275" s="4"/>
    </row>
    <row r="1276" ht="12.75">
      <c r="E1276" s="4"/>
    </row>
    <row r="1277" ht="12.75">
      <c r="E1277" s="4"/>
    </row>
    <row r="1278" ht="12.75">
      <c r="E1278" s="4"/>
    </row>
    <row r="1279" ht="12.75">
      <c r="E1279" s="4"/>
    </row>
    <row r="1280" ht="12.75">
      <c r="E1280" s="4"/>
    </row>
    <row r="1281" ht="12.75">
      <c r="E1281" s="4"/>
    </row>
    <row r="1282" ht="12.75">
      <c r="E1282" s="4"/>
    </row>
    <row r="1283" ht="12.75">
      <c r="E1283" s="4"/>
    </row>
    <row r="1284" ht="12.75">
      <c r="E1284" s="4"/>
    </row>
    <row r="1285" ht="12.75">
      <c r="E1285" s="4"/>
    </row>
    <row r="1286" ht="12.75">
      <c r="E1286" s="4"/>
    </row>
    <row r="1287" ht="12.75">
      <c r="E1287" s="4"/>
    </row>
    <row r="1288" ht="12.75">
      <c r="E1288" s="4"/>
    </row>
    <row r="1289" ht="12.75">
      <c r="E1289" s="4"/>
    </row>
    <row r="1290" ht="12.75">
      <c r="E1290" s="4"/>
    </row>
    <row r="1291" ht="12.75">
      <c r="E1291" s="4"/>
    </row>
    <row r="1292" ht="12.75">
      <c r="E1292" s="4"/>
    </row>
    <row r="1293" ht="12.75">
      <c r="E1293" s="4"/>
    </row>
    <row r="1294" ht="12.75">
      <c r="E1294" s="4"/>
    </row>
    <row r="1295" ht="12.75">
      <c r="E1295" s="4"/>
    </row>
    <row r="1296" ht="12.75">
      <c r="E1296" s="4"/>
    </row>
    <row r="1297" ht="12.75">
      <c r="E1297" s="4"/>
    </row>
    <row r="1298" ht="12.75">
      <c r="E1298" s="4"/>
    </row>
    <row r="1299" ht="12.75">
      <c r="E1299" s="4"/>
    </row>
    <row r="1300" ht="12.75">
      <c r="E1300" s="4"/>
    </row>
    <row r="1301" ht="12.75">
      <c r="E1301" s="4"/>
    </row>
    <row r="1302" ht="12.75">
      <c r="E1302" s="4"/>
    </row>
    <row r="1303" ht="12.75">
      <c r="E1303" s="4"/>
    </row>
    <row r="1304" ht="12.75">
      <c r="E1304" s="4"/>
    </row>
    <row r="1305" ht="12.75">
      <c r="E1305" s="4"/>
    </row>
    <row r="1306" ht="12.75">
      <c r="E1306" s="4"/>
    </row>
    <row r="1307" ht="12.75">
      <c r="E1307" s="4"/>
    </row>
    <row r="1308" ht="12.75">
      <c r="E1308" s="4"/>
    </row>
    <row r="1309" ht="12.75">
      <c r="E1309" s="4"/>
    </row>
    <row r="1310" ht="12.75">
      <c r="E1310" s="4"/>
    </row>
    <row r="1311" ht="12.75">
      <c r="E1311" s="4"/>
    </row>
    <row r="1312" ht="12.75">
      <c r="E1312" s="4"/>
    </row>
    <row r="1313" ht="12.75">
      <c r="E1313" s="4"/>
    </row>
    <row r="1314" ht="12.75">
      <c r="E1314" s="4"/>
    </row>
    <row r="1315" ht="12.75">
      <c r="E1315" s="4"/>
    </row>
    <row r="1316" ht="12.75">
      <c r="E1316" s="4"/>
    </row>
    <row r="1317" ht="12.75">
      <c r="E1317" s="4"/>
    </row>
    <row r="1318" ht="12.75">
      <c r="E1318" s="4"/>
    </row>
    <row r="1319" ht="12.75">
      <c r="E1319" s="4"/>
    </row>
    <row r="1320" ht="12.75">
      <c r="E1320" s="4"/>
    </row>
    <row r="1321" ht="12.75">
      <c r="E1321" s="4"/>
    </row>
    <row r="1322" ht="12.75">
      <c r="E1322" s="4"/>
    </row>
    <row r="1323" ht="12.75">
      <c r="E1323" s="4"/>
    </row>
    <row r="1324" ht="12.75">
      <c r="E1324" s="4"/>
    </row>
    <row r="1325" ht="12.75">
      <c r="E1325" s="4"/>
    </row>
    <row r="1326" ht="12.75">
      <c r="E1326" s="4"/>
    </row>
    <row r="1327" ht="12.75">
      <c r="E1327" s="4"/>
    </row>
    <row r="1328" ht="12.75">
      <c r="E1328" s="4"/>
    </row>
    <row r="1329" ht="12.75">
      <c r="E1329" s="4"/>
    </row>
    <row r="1330" ht="12.75">
      <c r="E1330" s="4"/>
    </row>
    <row r="1331" ht="12.75">
      <c r="E1331" s="4"/>
    </row>
    <row r="1332" ht="12.75">
      <c r="E1332" s="4"/>
    </row>
    <row r="1333" ht="12.75">
      <c r="E1333" s="4"/>
    </row>
    <row r="1334" ht="12.75">
      <c r="E1334" s="4"/>
    </row>
    <row r="1335" ht="12.75">
      <c r="E1335" s="4"/>
    </row>
    <row r="1336" ht="12.75">
      <c r="E1336" s="4"/>
    </row>
    <row r="1337" ht="12.75">
      <c r="E1337" s="4"/>
    </row>
    <row r="1338" ht="12.75">
      <c r="E1338" s="4"/>
    </row>
    <row r="1339" ht="12.75">
      <c r="E1339" s="4"/>
    </row>
    <row r="1340" ht="12.75">
      <c r="E1340" s="4"/>
    </row>
    <row r="1341" ht="12.75">
      <c r="E1341" s="4"/>
    </row>
    <row r="1342" ht="12.75">
      <c r="E1342" s="4"/>
    </row>
    <row r="1343" ht="12.75">
      <c r="E1343" s="4"/>
    </row>
    <row r="1344" ht="12.75">
      <c r="E1344" s="4"/>
    </row>
    <row r="1345" ht="12.75">
      <c r="E1345" s="4"/>
    </row>
    <row r="1346" ht="12.75">
      <c r="E1346" s="4"/>
    </row>
    <row r="1347" ht="12.75">
      <c r="E1347" s="4"/>
    </row>
    <row r="1348" ht="12.75">
      <c r="E1348" s="4"/>
    </row>
    <row r="1349" ht="12.75">
      <c r="E1349" s="4"/>
    </row>
    <row r="1350" ht="12.75">
      <c r="E1350" s="4"/>
    </row>
    <row r="1351" ht="12.75">
      <c r="E1351" s="4"/>
    </row>
    <row r="1352" ht="12.75">
      <c r="E1352" s="4"/>
    </row>
    <row r="1353" ht="12.75">
      <c r="E1353" s="4"/>
    </row>
    <row r="1354" ht="12.75">
      <c r="E1354" s="4"/>
    </row>
    <row r="1355" ht="12.75">
      <c r="E1355" s="4"/>
    </row>
    <row r="1356" ht="12.75">
      <c r="E1356" s="4"/>
    </row>
    <row r="1357" ht="12.75">
      <c r="E1357" s="4"/>
    </row>
    <row r="1358" ht="12.75">
      <c r="E1358" s="4"/>
    </row>
    <row r="1359" ht="12.75">
      <c r="E1359" s="4"/>
    </row>
    <row r="1360" ht="12.75">
      <c r="E1360" s="4"/>
    </row>
    <row r="1361" ht="12.75">
      <c r="E1361" s="4"/>
    </row>
    <row r="1362" ht="12.75">
      <c r="E1362" s="4"/>
    </row>
    <row r="1363" ht="12.75">
      <c r="E1363" s="4"/>
    </row>
    <row r="1364" ht="12.75">
      <c r="E1364" s="4"/>
    </row>
    <row r="1365" ht="12.75">
      <c r="E1365" s="4"/>
    </row>
    <row r="1366" ht="12.75">
      <c r="E1366" s="4"/>
    </row>
    <row r="1367" ht="12.75">
      <c r="E1367" s="4"/>
    </row>
    <row r="1368" ht="12.75">
      <c r="E1368" s="4"/>
    </row>
    <row r="1369" ht="12.75">
      <c r="E1369" s="4"/>
    </row>
    <row r="1370" ht="12.75">
      <c r="E1370" s="4"/>
    </row>
    <row r="1371" ht="12.75">
      <c r="E1371" s="4"/>
    </row>
    <row r="1372" ht="12.75">
      <c r="E1372" s="4"/>
    </row>
    <row r="1373" ht="12.75">
      <c r="E1373" s="4"/>
    </row>
    <row r="1374" ht="12.75">
      <c r="E1374" s="4"/>
    </row>
    <row r="1375" ht="12.75">
      <c r="E1375" s="4"/>
    </row>
    <row r="1376" ht="12.75">
      <c r="E1376" s="4"/>
    </row>
    <row r="1377" ht="12.75">
      <c r="E1377" s="4"/>
    </row>
    <row r="1378" ht="12.75">
      <c r="E1378" s="4"/>
    </row>
    <row r="1379" ht="12.75">
      <c r="E1379" s="4"/>
    </row>
    <row r="1380" ht="12.75">
      <c r="E1380" s="4"/>
    </row>
    <row r="1381" ht="12.75">
      <c r="E1381" s="4"/>
    </row>
    <row r="1382" ht="12.75">
      <c r="E1382" s="4"/>
    </row>
    <row r="1383" ht="12.75">
      <c r="E1383" s="4"/>
    </row>
    <row r="1384" ht="12.75">
      <c r="E1384" s="4"/>
    </row>
    <row r="1385" ht="12.75">
      <c r="E1385" s="4"/>
    </row>
    <row r="1386" ht="12.75">
      <c r="E1386" s="4"/>
    </row>
    <row r="1387" ht="12.75">
      <c r="E1387" s="4"/>
    </row>
    <row r="1388" ht="12.75">
      <c r="E1388" s="4"/>
    </row>
    <row r="1389" ht="12.75">
      <c r="E1389" s="4"/>
    </row>
    <row r="1390" ht="12.75">
      <c r="E1390" s="4"/>
    </row>
    <row r="1391" ht="12.75">
      <c r="E1391" s="4"/>
    </row>
    <row r="1392" ht="12.75">
      <c r="E1392" s="4"/>
    </row>
    <row r="1393" ht="12.75">
      <c r="E1393" s="4"/>
    </row>
    <row r="1394" ht="12.75">
      <c r="E1394" s="4"/>
    </row>
    <row r="1395" ht="12.75">
      <c r="E1395" s="4"/>
    </row>
    <row r="1396" ht="12.75">
      <c r="E1396" s="4"/>
    </row>
    <row r="1397" ht="12.75">
      <c r="E1397" s="4"/>
    </row>
    <row r="1398" ht="12.75">
      <c r="E1398" s="4"/>
    </row>
    <row r="1399" ht="12.75">
      <c r="E1399" s="4"/>
    </row>
    <row r="1400" ht="12.75">
      <c r="E1400" s="4"/>
    </row>
    <row r="1401" ht="12.75">
      <c r="E1401" s="4"/>
    </row>
    <row r="1402" ht="12.75">
      <c r="E1402" s="4"/>
    </row>
    <row r="1403" ht="12.75">
      <c r="E1403" s="4"/>
    </row>
    <row r="1404" ht="12.75">
      <c r="E1404" s="4"/>
    </row>
    <row r="1405" ht="12.75">
      <c r="E1405" s="4"/>
    </row>
    <row r="1406" ht="12.75">
      <c r="E1406" s="4"/>
    </row>
    <row r="1407" ht="12.75">
      <c r="E1407" s="4"/>
    </row>
    <row r="1408" ht="12.75">
      <c r="E1408" s="4"/>
    </row>
    <row r="1409" ht="12.75">
      <c r="E1409" s="4"/>
    </row>
    <row r="1410" ht="12.75">
      <c r="E1410" s="4"/>
    </row>
    <row r="1411" ht="12.75">
      <c r="E1411" s="4"/>
    </row>
    <row r="1412" ht="12.75">
      <c r="E1412" s="4"/>
    </row>
    <row r="1413" ht="12.75">
      <c r="E1413" s="4"/>
    </row>
    <row r="1414" ht="12.75">
      <c r="E1414" s="4"/>
    </row>
    <row r="1415" ht="12.75">
      <c r="E1415" s="4"/>
    </row>
    <row r="1416" ht="12.75">
      <c r="E1416" s="4"/>
    </row>
    <row r="1417" ht="12.75">
      <c r="E1417" s="4"/>
    </row>
    <row r="1418" ht="12.75">
      <c r="E1418" s="4"/>
    </row>
    <row r="1419" ht="12.75">
      <c r="E1419" s="4"/>
    </row>
    <row r="1420" ht="12.75">
      <c r="E1420" s="4"/>
    </row>
    <row r="1421" ht="12.75">
      <c r="E1421" s="4"/>
    </row>
    <row r="1422" ht="12.75">
      <c r="E1422" s="4"/>
    </row>
    <row r="1423" ht="12.75">
      <c r="E1423" s="4"/>
    </row>
    <row r="1424" ht="12.75">
      <c r="E1424" s="4"/>
    </row>
    <row r="1425" ht="12.75">
      <c r="E1425" s="4"/>
    </row>
    <row r="1426" ht="12.75">
      <c r="E1426" s="4"/>
    </row>
    <row r="1427" ht="12.75">
      <c r="E1427" s="4"/>
    </row>
    <row r="1428" ht="12.75">
      <c r="E1428" s="4"/>
    </row>
    <row r="1429" ht="12.75">
      <c r="E1429" s="4"/>
    </row>
    <row r="1430" ht="12.75">
      <c r="E1430" s="4"/>
    </row>
    <row r="1431" ht="12.75">
      <c r="E1431" s="4"/>
    </row>
    <row r="1432" ht="12.75">
      <c r="E1432" s="4"/>
    </row>
    <row r="1433" ht="12.75">
      <c r="E1433" s="4"/>
    </row>
    <row r="1434" ht="12.75">
      <c r="E1434" s="4"/>
    </row>
    <row r="1435" ht="12.75">
      <c r="E1435" s="4"/>
    </row>
    <row r="1436" ht="12.75">
      <c r="E1436" s="4"/>
    </row>
    <row r="1437" ht="12.75">
      <c r="E1437" s="4"/>
    </row>
    <row r="1438" ht="12.75">
      <c r="E1438" s="4"/>
    </row>
    <row r="1439" ht="12.75">
      <c r="E1439" s="4"/>
    </row>
    <row r="1440" ht="12.75">
      <c r="E1440" s="4"/>
    </row>
    <row r="1441" ht="12.75">
      <c r="E1441" s="4"/>
    </row>
    <row r="1442" ht="12.75">
      <c r="E1442" s="4"/>
    </row>
    <row r="1443" ht="12.75">
      <c r="E1443" s="4"/>
    </row>
    <row r="1444" ht="12.75">
      <c r="E1444" s="4"/>
    </row>
    <row r="1445" ht="12.75">
      <c r="E1445" s="4"/>
    </row>
    <row r="1446" ht="12.75">
      <c r="E1446" s="4"/>
    </row>
    <row r="1447" ht="12.75">
      <c r="E1447" s="4"/>
    </row>
    <row r="1448" ht="12.75">
      <c r="E1448" s="4"/>
    </row>
    <row r="1449" ht="12.75">
      <c r="E1449" s="4"/>
    </row>
    <row r="1450" ht="12.75">
      <c r="E1450" s="4"/>
    </row>
    <row r="1451" ht="12.75">
      <c r="E1451" s="4"/>
    </row>
    <row r="1452" ht="12.75">
      <c r="E1452" s="4"/>
    </row>
    <row r="1453" ht="12.75">
      <c r="E1453" s="4"/>
    </row>
    <row r="1454" ht="12.75">
      <c r="E1454" s="4"/>
    </row>
    <row r="1455" ht="12.75">
      <c r="E1455" s="4"/>
    </row>
    <row r="1456" ht="12.75">
      <c r="E1456" s="4"/>
    </row>
    <row r="1457" ht="12.75">
      <c r="E1457" s="4"/>
    </row>
    <row r="1458" ht="12.75">
      <c r="E1458" s="4"/>
    </row>
    <row r="1459" ht="12.75">
      <c r="E1459" s="4"/>
    </row>
    <row r="1460" ht="12.75">
      <c r="E1460" s="4"/>
    </row>
    <row r="1461" ht="12.75">
      <c r="E1461" s="4"/>
    </row>
    <row r="1462" ht="12.75">
      <c r="E1462" s="4"/>
    </row>
    <row r="1463" ht="12.75">
      <c r="E1463" s="4"/>
    </row>
    <row r="1464" ht="12.75">
      <c r="E1464" s="4"/>
    </row>
    <row r="1465" ht="12.75">
      <c r="E1465" s="4"/>
    </row>
    <row r="1466" ht="12.75">
      <c r="E1466" s="4"/>
    </row>
    <row r="1467" ht="12.75">
      <c r="E1467" s="4"/>
    </row>
    <row r="1468" ht="12.75">
      <c r="E1468" s="4"/>
    </row>
    <row r="1469" ht="12.75">
      <c r="E1469" s="4"/>
    </row>
    <row r="1470" ht="12.75">
      <c r="E1470" s="4"/>
    </row>
    <row r="1471" ht="12.75">
      <c r="E1471" s="4"/>
    </row>
    <row r="1472" ht="12.75">
      <c r="E1472" s="4"/>
    </row>
    <row r="1473" ht="12.75">
      <c r="E1473" s="4"/>
    </row>
    <row r="1474" ht="12.75">
      <c r="E1474" s="4"/>
    </row>
    <row r="1475" ht="12.75">
      <c r="E1475" s="4"/>
    </row>
    <row r="1476" ht="12.75">
      <c r="E1476" s="4"/>
    </row>
    <row r="1477" ht="12.75">
      <c r="E1477" s="4"/>
    </row>
    <row r="1478" ht="12.75">
      <c r="E1478" s="4"/>
    </row>
    <row r="1479" ht="12.75">
      <c r="E1479" s="4"/>
    </row>
    <row r="1480" ht="12.75">
      <c r="E1480" s="4"/>
    </row>
    <row r="1481" ht="12.75">
      <c r="E1481" s="4"/>
    </row>
    <row r="1482" ht="12.75">
      <c r="E1482" s="4"/>
    </row>
    <row r="1483" ht="12.75">
      <c r="E1483" s="4"/>
    </row>
    <row r="1484" ht="12.75">
      <c r="E1484" s="4"/>
    </row>
    <row r="1485" ht="12.75">
      <c r="E1485" s="4"/>
    </row>
    <row r="1486" ht="12.75">
      <c r="E1486" s="4"/>
    </row>
    <row r="1487" ht="12.75">
      <c r="E1487" s="4"/>
    </row>
    <row r="1488" ht="12.75">
      <c r="E1488" s="4"/>
    </row>
    <row r="1489" ht="12.75">
      <c r="E1489" s="4"/>
    </row>
    <row r="1490" ht="12.75">
      <c r="E1490" s="4"/>
    </row>
    <row r="1491" ht="12.75">
      <c r="E1491" s="4"/>
    </row>
    <row r="1492" ht="12.75">
      <c r="E1492" s="4"/>
    </row>
    <row r="1493" ht="12.75">
      <c r="E1493" s="4"/>
    </row>
    <row r="1494" ht="12.75">
      <c r="E1494" s="4"/>
    </row>
    <row r="1495" ht="12.75">
      <c r="E1495" s="4"/>
    </row>
    <row r="1496" ht="12.75">
      <c r="E1496" s="4"/>
    </row>
    <row r="1497" ht="12.75">
      <c r="E1497" s="4"/>
    </row>
    <row r="1498" ht="12.75">
      <c r="E1498" s="4"/>
    </row>
    <row r="1499" ht="12.75">
      <c r="E1499" s="4"/>
    </row>
    <row r="1500" ht="12.75">
      <c r="E1500" s="4"/>
    </row>
    <row r="1501" ht="12.75">
      <c r="E1501" s="4"/>
    </row>
    <row r="1502" ht="12.75">
      <c r="E1502" s="4"/>
    </row>
    <row r="1503" ht="12.75">
      <c r="E1503" s="4"/>
    </row>
    <row r="1504" ht="12.75">
      <c r="E1504" s="4"/>
    </row>
    <row r="1505" ht="12.75">
      <c r="E1505" s="4"/>
    </row>
    <row r="1506" ht="12.75">
      <c r="E1506" s="4"/>
    </row>
    <row r="1507" ht="12.75">
      <c r="E1507" s="4"/>
    </row>
    <row r="1508" ht="12.75">
      <c r="E1508" s="4"/>
    </row>
    <row r="1509" ht="12.75">
      <c r="E1509" s="4"/>
    </row>
    <row r="1510" ht="12.75">
      <c r="E1510" s="4"/>
    </row>
    <row r="1511" ht="12.75">
      <c r="E1511" s="4"/>
    </row>
    <row r="1512" ht="12.75">
      <c r="E1512" s="4"/>
    </row>
    <row r="1513" ht="12.75">
      <c r="E1513" s="4"/>
    </row>
    <row r="1514" ht="12.75">
      <c r="E1514" s="4"/>
    </row>
    <row r="1515" ht="12.75">
      <c r="E1515" s="4"/>
    </row>
    <row r="1516" ht="12.75">
      <c r="E1516" s="4"/>
    </row>
    <row r="1517" ht="12.75">
      <c r="E1517" s="4"/>
    </row>
    <row r="1518" ht="12.75">
      <c r="E1518" s="4"/>
    </row>
    <row r="1519" ht="12.75">
      <c r="E1519" s="4"/>
    </row>
    <row r="1520" ht="12.75">
      <c r="E1520" s="4"/>
    </row>
    <row r="1521" ht="12.75">
      <c r="E1521" s="4"/>
    </row>
    <row r="1522" ht="12.75">
      <c r="E1522" s="4"/>
    </row>
    <row r="1523" ht="12.75">
      <c r="E1523" s="4"/>
    </row>
    <row r="1524" ht="12.75">
      <c r="E1524" s="4"/>
    </row>
    <row r="1525" ht="12.75">
      <c r="E1525" s="4"/>
    </row>
    <row r="1526" ht="12.75">
      <c r="E1526" s="4"/>
    </row>
    <row r="1527" ht="12.75">
      <c r="E1527" s="4"/>
    </row>
    <row r="1528" ht="12.75">
      <c r="E1528" s="4"/>
    </row>
    <row r="1529" ht="12.75">
      <c r="E1529" s="4"/>
    </row>
    <row r="1530" ht="12.75">
      <c r="E1530" s="4"/>
    </row>
    <row r="1531" ht="12.75">
      <c r="E1531" s="4"/>
    </row>
    <row r="1532" ht="12.75">
      <c r="E1532" s="4"/>
    </row>
    <row r="1533" ht="12.75">
      <c r="E1533" s="4"/>
    </row>
    <row r="1534" ht="12.75">
      <c r="E1534" s="4"/>
    </row>
    <row r="1535" ht="12.75">
      <c r="E1535" s="4"/>
    </row>
    <row r="1536" ht="12.75">
      <c r="E1536" s="4"/>
    </row>
    <row r="1537" ht="12.75">
      <c r="E1537" s="4"/>
    </row>
    <row r="1538" ht="12.75">
      <c r="E1538" s="4"/>
    </row>
    <row r="1539" ht="12.75">
      <c r="E1539" s="4"/>
    </row>
    <row r="1540" ht="12.75">
      <c r="E1540" s="4"/>
    </row>
    <row r="1541" ht="12.75">
      <c r="E1541" s="4"/>
    </row>
    <row r="1542" ht="12.75">
      <c r="E1542" s="4"/>
    </row>
    <row r="1543" ht="12.75">
      <c r="E1543" s="4"/>
    </row>
    <row r="1544" ht="12.75">
      <c r="E1544" s="4"/>
    </row>
    <row r="1545" ht="12.75">
      <c r="E1545" s="4"/>
    </row>
    <row r="1546" ht="12.75">
      <c r="E1546" s="4"/>
    </row>
    <row r="1547" ht="12.75">
      <c r="E1547" s="4"/>
    </row>
    <row r="1548" ht="12.75">
      <c r="E1548" s="4"/>
    </row>
    <row r="1549" ht="12.75">
      <c r="E1549" s="4"/>
    </row>
    <row r="1550" ht="12.75">
      <c r="E1550" s="4"/>
    </row>
    <row r="1551" ht="12.75">
      <c r="E1551" s="4"/>
    </row>
    <row r="1552" ht="12.75">
      <c r="E1552" s="4"/>
    </row>
    <row r="1553" ht="12.75">
      <c r="E1553" s="4"/>
    </row>
    <row r="1554" ht="12.75">
      <c r="E1554" s="4"/>
    </row>
    <row r="1555" ht="12.75">
      <c r="E1555" s="4"/>
    </row>
    <row r="1556" ht="12.75">
      <c r="E1556" s="4"/>
    </row>
    <row r="1557" ht="12.75">
      <c r="E1557" s="4"/>
    </row>
    <row r="1558" ht="12.75">
      <c r="E1558" s="4"/>
    </row>
    <row r="1559" ht="12.75">
      <c r="E1559" s="4"/>
    </row>
    <row r="1560" ht="12.75">
      <c r="E1560" s="4"/>
    </row>
    <row r="1561" ht="12.75">
      <c r="E1561" s="4"/>
    </row>
    <row r="1562" ht="12.75">
      <c r="E1562" s="4"/>
    </row>
    <row r="1563" ht="12.75">
      <c r="E1563" s="4"/>
    </row>
    <row r="1564" ht="12.75">
      <c r="E1564" s="4"/>
    </row>
    <row r="1565" ht="12.75">
      <c r="E1565" s="4"/>
    </row>
    <row r="1566" ht="12.75">
      <c r="E1566" s="4"/>
    </row>
    <row r="1567" ht="12.75">
      <c r="E1567" s="4"/>
    </row>
    <row r="1568" ht="12.75">
      <c r="E1568" s="4"/>
    </row>
    <row r="1569" ht="12.75">
      <c r="E1569" s="4"/>
    </row>
    <row r="1570" ht="12.75">
      <c r="E1570" s="4"/>
    </row>
    <row r="1571" ht="12.75">
      <c r="E1571" s="4"/>
    </row>
    <row r="1572" ht="12.75">
      <c r="E1572" s="4"/>
    </row>
    <row r="1573" ht="12.75">
      <c r="E1573" s="4"/>
    </row>
    <row r="1574" ht="12.75">
      <c r="E1574" s="4"/>
    </row>
    <row r="1575" ht="12.75">
      <c r="E1575" s="4"/>
    </row>
    <row r="1576" ht="12.75">
      <c r="E1576" s="4"/>
    </row>
    <row r="1577" ht="12.75">
      <c r="E1577" s="4"/>
    </row>
    <row r="1578" ht="12.75">
      <c r="E1578" s="4"/>
    </row>
    <row r="1579" ht="12.75">
      <c r="E1579" s="4"/>
    </row>
    <row r="1580" ht="12.75">
      <c r="E1580" s="4"/>
    </row>
    <row r="1581" ht="12.75">
      <c r="E1581" s="4"/>
    </row>
    <row r="1582" ht="12.75">
      <c r="E1582" s="4"/>
    </row>
    <row r="1583" ht="12.75">
      <c r="E1583" s="4"/>
    </row>
    <row r="1584" ht="12.75">
      <c r="E1584" s="4"/>
    </row>
    <row r="1585" ht="12.75">
      <c r="E1585" s="4"/>
    </row>
    <row r="1586" ht="12.75">
      <c r="E1586" s="4"/>
    </row>
    <row r="1587" ht="12.75">
      <c r="E1587" s="4"/>
    </row>
    <row r="1588" ht="12.75">
      <c r="E1588" s="4"/>
    </row>
    <row r="1589" ht="12.75">
      <c r="E1589" s="4"/>
    </row>
    <row r="1590" ht="12.75">
      <c r="E1590" s="4"/>
    </row>
    <row r="1591" ht="12.75">
      <c r="E1591" s="4"/>
    </row>
    <row r="1592" ht="12.75">
      <c r="E1592" s="4"/>
    </row>
    <row r="1593" ht="12.75">
      <c r="E1593" s="4"/>
    </row>
    <row r="1594" ht="12.75">
      <c r="E1594" s="4"/>
    </row>
    <row r="1595" ht="12.75">
      <c r="E1595" s="4"/>
    </row>
    <row r="1596" ht="12.75">
      <c r="E1596" s="4"/>
    </row>
    <row r="1597" ht="12.75">
      <c r="E1597" s="4"/>
    </row>
    <row r="1598" ht="12.75">
      <c r="E1598" s="4"/>
    </row>
    <row r="1599" ht="12.75">
      <c r="E1599" s="4"/>
    </row>
    <row r="1600" ht="12.75">
      <c r="E1600" s="4"/>
    </row>
    <row r="1601" ht="12.75">
      <c r="E1601" s="4"/>
    </row>
    <row r="1602" ht="12.75">
      <c r="E1602" s="4"/>
    </row>
    <row r="1603" ht="12.75">
      <c r="E1603" s="4"/>
    </row>
    <row r="1604" ht="12.75">
      <c r="E1604" s="4"/>
    </row>
    <row r="1605" ht="12.75">
      <c r="E1605" s="4"/>
    </row>
    <row r="1606" ht="12.75">
      <c r="E1606" s="4"/>
    </row>
    <row r="1607" ht="12.75">
      <c r="E1607" s="4"/>
    </row>
    <row r="1608" ht="12.75">
      <c r="E1608" s="4"/>
    </row>
    <row r="1609" ht="12.75">
      <c r="E1609" s="4"/>
    </row>
    <row r="1610" ht="12.75">
      <c r="E1610" s="4"/>
    </row>
    <row r="1611" ht="12.75">
      <c r="E1611" s="4"/>
    </row>
    <row r="1612" ht="12.75">
      <c r="E1612" s="4"/>
    </row>
    <row r="1613" ht="12.75">
      <c r="E1613" s="4"/>
    </row>
    <row r="1614" ht="12.75">
      <c r="E1614" s="4"/>
    </row>
    <row r="1615" ht="12.75">
      <c r="E1615" s="4"/>
    </row>
    <row r="1616" ht="12.75">
      <c r="E1616" s="4"/>
    </row>
    <row r="1617" ht="12.75">
      <c r="E1617" s="4"/>
    </row>
    <row r="1618" ht="12.75">
      <c r="E1618" s="4"/>
    </row>
    <row r="1619" ht="12.75">
      <c r="E1619" s="4"/>
    </row>
    <row r="1620" ht="12.75">
      <c r="E1620" s="4"/>
    </row>
    <row r="1621" ht="12.75">
      <c r="E1621" s="4"/>
    </row>
    <row r="1622" ht="12.75">
      <c r="E1622" s="4"/>
    </row>
    <row r="1623" ht="12.75">
      <c r="E1623" s="4"/>
    </row>
    <row r="1624" ht="12.75">
      <c r="E1624" s="4"/>
    </row>
    <row r="1625" ht="12.75">
      <c r="E1625" s="4"/>
    </row>
    <row r="1626" ht="12.75">
      <c r="E1626" s="4"/>
    </row>
    <row r="1627" ht="12.75">
      <c r="E1627" s="4"/>
    </row>
    <row r="1628" ht="12.75">
      <c r="E1628" s="4"/>
    </row>
    <row r="1629" ht="12.75">
      <c r="E1629" s="4"/>
    </row>
    <row r="1630" ht="12.75">
      <c r="E1630" s="4"/>
    </row>
    <row r="1631" ht="12.75">
      <c r="E1631" s="4"/>
    </row>
    <row r="1632" ht="12.75">
      <c r="E1632" s="4"/>
    </row>
    <row r="1633" ht="12.75">
      <c r="E1633" s="4"/>
    </row>
    <row r="1634" ht="12.75">
      <c r="E1634" s="4"/>
    </row>
    <row r="1635" ht="12.75">
      <c r="E1635" s="4"/>
    </row>
    <row r="1636" ht="12.75">
      <c r="E1636" s="4"/>
    </row>
    <row r="1637" ht="12.75">
      <c r="E1637" s="4"/>
    </row>
    <row r="1638" ht="12.75">
      <c r="E1638" s="4"/>
    </row>
    <row r="1639" ht="12.75">
      <c r="E1639" s="4"/>
    </row>
    <row r="1640" ht="12.75">
      <c r="E1640" s="4"/>
    </row>
    <row r="1641" ht="12.75">
      <c r="E1641" s="4"/>
    </row>
    <row r="1642" ht="12.75">
      <c r="E1642" s="4"/>
    </row>
    <row r="1643" ht="12.75">
      <c r="E1643" s="4"/>
    </row>
    <row r="1644" ht="12.75">
      <c r="E1644" s="4"/>
    </row>
    <row r="1645" ht="12.75">
      <c r="E1645" s="4"/>
    </row>
    <row r="1646" ht="12.75">
      <c r="E1646" s="4"/>
    </row>
    <row r="1647" ht="12.75">
      <c r="E1647" s="4"/>
    </row>
    <row r="1648" ht="12.75">
      <c r="E1648" s="4"/>
    </row>
    <row r="1649" ht="12.75">
      <c r="E1649" s="4"/>
    </row>
    <row r="1650" ht="12.75">
      <c r="E1650" s="4"/>
    </row>
    <row r="1651" ht="12.75">
      <c r="E1651" s="4"/>
    </row>
    <row r="1652" ht="12.75">
      <c r="E1652" s="4"/>
    </row>
    <row r="1653" ht="12.75">
      <c r="E1653" s="4"/>
    </row>
    <row r="1654" ht="12.75">
      <c r="E1654" s="4"/>
    </row>
    <row r="1655" ht="12.75">
      <c r="E1655" s="4"/>
    </row>
    <row r="1656" ht="12.75">
      <c r="E1656" s="4"/>
    </row>
    <row r="1657" ht="12.75">
      <c r="E1657" s="4"/>
    </row>
    <row r="1658" ht="12.75">
      <c r="E1658" s="4"/>
    </row>
    <row r="1659" ht="12.75">
      <c r="E1659" s="4"/>
    </row>
    <row r="1660" ht="12.75">
      <c r="E1660" s="4"/>
    </row>
    <row r="1661" ht="12.75">
      <c r="E1661" s="4"/>
    </row>
    <row r="1662" ht="12.75">
      <c r="E1662" s="4"/>
    </row>
    <row r="1663" ht="12.75">
      <c r="E1663" s="4"/>
    </row>
    <row r="1664" ht="12.75">
      <c r="E1664" s="4"/>
    </row>
    <row r="1665" ht="12.75">
      <c r="E1665" s="4"/>
    </row>
    <row r="1666" ht="12.75">
      <c r="E1666" s="4"/>
    </row>
    <row r="1667" ht="12.75">
      <c r="E1667" s="4"/>
    </row>
    <row r="1668" ht="12.75">
      <c r="E1668" s="4"/>
    </row>
    <row r="1669" ht="12.75">
      <c r="E1669" s="4"/>
    </row>
    <row r="1670" ht="12.75">
      <c r="E1670" s="4"/>
    </row>
    <row r="1671" ht="12.75">
      <c r="E1671" s="4"/>
    </row>
    <row r="1672" ht="12.75">
      <c r="E1672" s="4"/>
    </row>
    <row r="1673" ht="12.75">
      <c r="E1673" s="4"/>
    </row>
    <row r="1674" ht="12.75">
      <c r="E1674" s="4"/>
    </row>
    <row r="1675" ht="12.75">
      <c r="E1675" s="4"/>
    </row>
    <row r="1676" ht="12.75">
      <c r="E1676" s="4"/>
    </row>
    <row r="1677" ht="12.75">
      <c r="E1677" s="4"/>
    </row>
    <row r="1678" ht="12.75">
      <c r="E1678" s="4"/>
    </row>
    <row r="1679" ht="12.75">
      <c r="E1679" s="4"/>
    </row>
    <row r="1680" ht="12.75">
      <c r="E1680" s="4"/>
    </row>
    <row r="1681" ht="12.75">
      <c r="E1681" s="4"/>
    </row>
    <row r="1682" ht="12.75">
      <c r="E1682" s="4"/>
    </row>
    <row r="1683" ht="12.75">
      <c r="E1683" s="4"/>
    </row>
    <row r="1684" ht="12.75">
      <c r="E1684" s="4"/>
    </row>
    <row r="1685" ht="12.75">
      <c r="E1685" s="4"/>
    </row>
    <row r="1686" ht="12.75">
      <c r="E1686" s="4"/>
    </row>
    <row r="1687" ht="12.75">
      <c r="E1687" s="4"/>
    </row>
    <row r="1688" ht="12.75">
      <c r="E1688" s="4"/>
    </row>
    <row r="1689" ht="12.75">
      <c r="E1689" s="4"/>
    </row>
    <row r="1690" ht="12.75">
      <c r="E1690" s="4"/>
    </row>
    <row r="1691" ht="12.75">
      <c r="E1691" s="4"/>
    </row>
    <row r="1692" ht="12.75">
      <c r="E1692" s="4"/>
    </row>
    <row r="1693" ht="12.75">
      <c r="E1693" s="4"/>
    </row>
    <row r="1694" ht="12.75">
      <c r="E1694" s="4"/>
    </row>
    <row r="1695" ht="12.75">
      <c r="E1695" s="4"/>
    </row>
    <row r="1696" ht="12.75">
      <c r="E1696" s="4"/>
    </row>
    <row r="1697" ht="12.75">
      <c r="E1697" s="4"/>
    </row>
    <row r="1698" ht="12.75">
      <c r="E1698" s="4"/>
    </row>
    <row r="1699" ht="12.75">
      <c r="E1699" s="4"/>
    </row>
    <row r="1700" ht="12.75">
      <c r="E1700" s="4"/>
    </row>
    <row r="1701" ht="12.75">
      <c r="E1701" s="4"/>
    </row>
    <row r="1702" ht="12.75">
      <c r="E1702" s="4"/>
    </row>
    <row r="1703" ht="12.75">
      <c r="E1703" s="4"/>
    </row>
    <row r="1704" ht="12.75">
      <c r="E1704" s="4"/>
    </row>
    <row r="1705" ht="12.75">
      <c r="E1705" s="4"/>
    </row>
    <row r="1706" ht="12.75">
      <c r="E1706" s="4"/>
    </row>
    <row r="1707" ht="12.75">
      <c r="E1707" s="4"/>
    </row>
    <row r="1708" ht="12.75">
      <c r="E1708" s="4"/>
    </row>
    <row r="1709" ht="12.75">
      <c r="E1709" s="4"/>
    </row>
    <row r="1710" ht="12.75">
      <c r="E1710" s="4"/>
    </row>
    <row r="1711" ht="12.75">
      <c r="E1711" s="4"/>
    </row>
    <row r="1712" ht="12.75">
      <c r="E1712" s="4"/>
    </row>
    <row r="1713" ht="12.75">
      <c r="E1713" s="4"/>
    </row>
    <row r="1714" ht="12.75">
      <c r="E1714" s="4"/>
    </row>
    <row r="1715" ht="12.75">
      <c r="E1715" s="4"/>
    </row>
    <row r="1716" ht="12.75">
      <c r="E1716" s="4"/>
    </row>
    <row r="1717" ht="12.75">
      <c r="E1717" s="4"/>
    </row>
    <row r="1718" ht="12.75">
      <c r="E1718" s="4"/>
    </row>
    <row r="1719" ht="12.75">
      <c r="E1719" s="4"/>
    </row>
    <row r="1720" ht="12.75">
      <c r="E1720" s="4"/>
    </row>
    <row r="1721" ht="12.75">
      <c r="E1721" s="4"/>
    </row>
    <row r="1722" ht="12.75">
      <c r="E1722" s="4"/>
    </row>
    <row r="1723" ht="12.75">
      <c r="E1723" s="4"/>
    </row>
    <row r="1724" ht="12.75">
      <c r="E1724" s="4"/>
    </row>
    <row r="1725" ht="12.75">
      <c r="E1725" s="4"/>
    </row>
    <row r="1726" ht="12.75">
      <c r="E1726" s="4"/>
    </row>
    <row r="1727" ht="12.75">
      <c r="E1727" s="4"/>
    </row>
    <row r="1728" ht="12.75">
      <c r="E1728" s="4"/>
    </row>
    <row r="1729" ht="12.75">
      <c r="E1729" s="4"/>
    </row>
    <row r="1730" ht="12.75">
      <c r="E1730" s="4"/>
    </row>
    <row r="1731" ht="12.75">
      <c r="E1731" s="4"/>
    </row>
    <row r="1732" ht="12.75">
      <c r="E1732" s="4"/>
    </row>
    <row r="1733" ht="12.75">
      <c r="E1733" s="4"/>
    </row>
    <row r="1734" ht="12.75">
      <c r="E1734" s="4"/>
    </row>
    <row r="1735" ht="12.75">
      <c r="E1735" s="4"/>
    </row>
    <row r="1736" ht="12.75">
      <c r="E1736" s="4"/>
    </row>
    <row r="1737" ht="12.75">
      <c r="E1737" s="4"/>
    </row>
    <row r="1738" ht="12.75">
      <c r="E1738" s="4"/>
    </row>
    <row r="1739" ht="12.75">
      <c r="E1739" s="4"/>
    </row>
    <row r="1740" ht="12.75">
      <c r="E1740" s="4"/>
    </row>
    <row r="1741" ht="12.75">
      <c r="E1741" s="4"/>
    </row>
    <row r="1742" ht="12.75">
      <c r="E1742" s="4"/>
    </row>
    <row r="1743" ht="12.75">
      <c r="E1743" s="4"/>
    </row>
    <row r="1744" ht="12.75">
      <c r="E1744" s="4"/>
    </row>
    <row r="1745" ht="12.75">
      <c r="E1745" s="4"/>
    </row>
    <row r="1746" ht="12.75">
      <c r="E1746" s="4"/>
    </row>
    <row r="1747" ht="12.75">
      <c r="E1747" s="4"/>
    </row>
    <row r="1748" ht="12.75">
      <c r="E1748" s="4"/>
    </row>
    <row r="1749" ht="12.75">
      <c r="E1749" s="4"/>
    </row>
    <row r="1750" ht="12.75">
      <c r="E1750" s="4"/>
    </row>
    <row r="1751" ht="12.75">
      <c r="E1751" s="4"/>
    </row>
    <row r="1752" ht="12.75">
      <c r="E1752" s="4"/>
    </row>
    <row r="1753" ht="12.75">
      <c r="E1753" s="4"/>
    </row>
    <row r="1754" ht="12.75">
      <c r="E1754" s="4"/>
    </row>
    <row r="1755" ht="12.75">
      <c r="E1755" s="4"/>
    </row>
    <row r="1756" ht="12.75">
      <c r="E1756" s="4"/>
    </row>
    <row r="1757" ht="12.75">
      <c r="E1757" s="4"/>
    </row>
    <row r="1758" ht="12.75">
      <c r="E1758" s="4"/>
    </row>
    <row r="1759" ht="12.75">
      <c r="E1759" s="4"/>
    </row>
    <row r="1760" ht="12.75">
      <c r="E1760" s="4"/>
    </row>
    <row r="1761" ht="12.75">
      <c r="E1761" s="4"/>
    </row>
    <row r="1762" ht="12.75">
      <c r="E1762" s="4"/>
    </row>
    <row r="1763" ht="12.75">
      <c r="E1763" s="4"/>
    </row>
    <row r="1764" ht="12.75">
      <c r="E1764" s="4"/>
    </row>
    <row r="1765" ht="12.75">
      <c r="E1765" s="4"/>
    </row>
    <row r="1766" ht="12.75">
      <c r="E1766" s="4"/>
    </row>
    <row r="1767" ht="12.75">
      <c r="E1767" s="4"/>
    </row>
    <row r="1768" ht="12.75">
      <c r="E1768" s="4"/>
    </row>
    <row r="1769" ht="12.75">
      <c r="E1769" s="4"/>
    </row>
    <row r="1770" ht="12.75">
      <c r="E1770" s="4"/>
    </row>
    <row r="1771" ht="12.75">
      <c r="E1771" s="4"/>
    </row>
    <row r="1772" ht="12.75">
      <c r="E1772" s="4"/>
    </row>
    <row r="1773" ht="12.75">
      <c r="E1773" s="4"/>
    </row>
    <row r="1774" ht="12.75">
      <c r="E1774" s="4"/>
    </row>
    <row r="1775" ht="12.75">
      <c r="E1775" s="4"/>
    </row>
    <row r="1776" ht="12.75">
      <c r="E1776" s="4"/>
    </row>
    <row r="1777" ht="12.75">
      <c r="E1777" s="4"/>
    </row>
    <row r="1778" ht="12.75">
      <c r="E1778" s="4"/>
    </row>
    <row r="1779" ht="12.75">
      <c r="E1779" s="4"/>
    </row>
    <row r="1780" ht="12.75">
      <c r="E1780" s="4"/>
    </row>
    <row r="1781" ht="12.75">
      <c r="E1781" s="4"/>
    </row>
    <row r="1782" ht="12.75">
      <c r="E1782" s="4"/>
    </row>
    <row r="1783" ht="12.75">
      <c r="E1783" s="4"/>
    </row>
    <row r="1784" ht="12.75">
      <c r="E1784" s="4"/>
    </row>
    <row r="1785" ht="12.75">
      <c r="E1785" s="4"/>
    </row>
    <row r="1786" ht="12.75">
      <c r="E1786" s="4"/>
    </row>
    <row r="1787" ht="12.75">
      <c r="E1787" s="4"/>
    </row>
    <row r="1788" ht="12.75">
      <c r="E1788" s="4"/>
    </row>
    <row r="1789" ht="12.75">
      <c r="E1789" s="4"/>
    </row>
    <row r="1790" ht="12.75">
      <c r="E1790" s="4"/>
    </row>
    <row r="1791" ht="12.75">
      <c r="E1791" s="4"/>
    </row>
    <row r="1792" ht="12.75">
      <c r="E1792" s="4"/>
    </row>
    <row r="1793" ht="12.75">
      <c r="E1793" s="4"/>
    </row>
    <row r="1794" ht="12.75">
      <c r="E1794" s="4"/>
    </row>
    <row r="1795" ht="12.75">
      <c r="E1795" s="4"/>
    </row>
    <row r="1796" ht="12.75">
      <c r="E1796" s="4"/>
    </row>
    <row r="1797" ht="12.75">
      <c r="E1797" s="4"/>
    </row>
    <row r="1798" ht="12.75">
      <c r="E1798" s="4"/>
    </row>
    <row r="1799" ht="12.75">
      <c r="E1799" s="4"/>
    </row>
    <row r="1800" ht="12.75">
      <c r="E1800" s="4"/>
    </row>
    <row r="1801" ht="12.75">
      <c r="E1801" s="4"/>
    </row>
    <row r="1802" ht="12.75">
      <c r="E1802" s="4"/>
    </row>
    <row r="1803" ht="12.75">
      <c r="E1803" s="4"/>
    </row>
    <row r="1804" ht="12.75">
      <c r="E1804" s="4"/>
    </row>
    <row r="1805" ht="12.75">
      <c r="E1805" s="4"/>
    </row>
    <row r="1806" ht="12.75">
      <c r="E1806" s="4"/>
    </row>
    <row r="1807" ht="12.75">
      <c r="E1807" s="4"/>
    </row>
    <row r="1808" ht="12.75">
      <c r="E1808" s="4"/>
    </row>
    <row r="1809" ht="12.75">
      <c r="E1809" s="4"/>
    </row>
    <row r="1810" ht="12.75">
      <c r="E1810" s="4"/>
    </row>
    <row r="1811" ht="12.75">
      <c r="E1811" s="4"/>
    </row>
    <row r="1812" ht="12.75">
      <c r="E1812" s="4"/>
    </row>
    <row r="1813" ht="12.75">
      <c r="E1813" s="4"/>
    </row>
    <row r="1814" ht="12.75">
      <c r="E1814" s="4"/>
    </row>
    <row r="1815" ht="12.75">
      <c r="E1815" s="4"/>
    </row>
    <row r="1816" ht="12.75">
      <c r="E1816" s="4"/>
    </row>
    <row r="1817" ht="12.75">
      <c r="E1817" s="4"/>
    </row>
    <row r="1818" ht="12.75">
      <c r="E1818" s="4"/>
    </row>
    <row r="1819" ht="12.75">
      <c r="E1819" s="4"/>
    </row>
    <row r="1820" ht="12.75">
      <c r="E1820" s="4"/>
    </row>
    <row r="1821" ht="12.75">
      <c r="E1821" s="4"/>
    </row>
    <row r="1822" ht="12.75">
      <c r="E1822" s="4"/>
    </row>
    <row r="1823" ht="12.75">
      <c r="E1823" s="4"/>
    </row>
    <row r="1824" ht="12.75">
      <c r="E1824" s="4"/>
    </row>
    <row r="1825" ht="12.75">
      <c r="E1825" s="4"/>
    </row>
    <row r="1826" ht="12.75">
      <c r="E1826" s="4"/>
    </row>
    <row r="1827" ht="12.75">
      <c r="E1827" s="4"/>
    </row>
    <row r="1828" ht="12.75">
      <c r="E1828" s="4"/>
    </row>
    <row r="1829" ht="12.75">
      <c r="E1829" s="4"/>
    </row>
    <row r="1830" ht="12.75">
      <c r="E1830" s="4"/>
    </row>
    <row r="1831" ht="12.75">
      <c r="E1831" s="4"/>
    </row>
    <row r="1832" ht="12.75">
      <c r="E1832" s="4"/>
    </row>
    <row r="1833" ht="12.75">
      <c r="E1833" s="4"/>
    </row>
    <row r="1834" ht="12.75">
      <c r="E1834" s="4"/>
    </row>
    <row r="1835" ht="12.75">
      <c r="E1835" s="4"/>
    </row>
    <row r="1836" ht="12.75">
      <c r="E1836" s="4"/>
    </row>
    <row r="1837" ht="12.75">
      <c r="E1837" s="4"/>
    </row>
    <row r="1838" ht="12.75">
      <c r="E1838" s="4"/>
    </row>
    <row r="1839" ht="12.75">
      <c r="E1839" s="4"/>
    </row>
    <row r="1840" ht="12.75">
      <c r="E1840" s="4"/>
    </row>
    <row r="1841" ht="12.75">
      <c r="E1841" s="4"/>
    </row>
    <row r="1842" ht="12.75">
      <c r="E1842" s="4"/>
    </row>
    <row r="1843" ht="12.75">
      <c r="E1843" s="4"/>
    </row>
    <row r="1844" ht="12.75">
      <c r="E1844" s="4"/>
    </row>
    <row r="1845" ht="12.75">
      <c r="E1845" s="4"/>
    </row>
    <row r="1846" ht="12.75">
      <c r="E1846" s="4"/>
    </row>
    <row r="1847" ht="12.75">
      <c r="E1847" s="4"/>
    </row>
    <row r="1848" ht="12.75">
      <c r="E1848" s="4"/>
    </row>
    <row r="1849" ht="12.75">
      <c r="E1849" s="4"/>
    </row>
    <row r="1850" ht="12.75">
      <c r="E1850" s="4"/>
    </row>
    <row r="1851" ht="12.75">
      <c r="E1851" s="4"/>
    </row>
    <row r="1852" ht="12.75">
      <c r="E1852" s="4"/>
    </row>
    <row r="1853" ht="12.75">
      <c r="E1853" s="4"/>
    </row>
    <row r="1854" ht="12.75">
      <c r="E1854" s="4"/>
    </row>
    <row r="1855" ht="12.75">
      <c r="E1855" s="4"/>
    </row>
    <row r="1856" ht="12.75">
      <c r="E1856" s="4"/>
    </row>
    <row r="1857" ht="12.75">
      <c r="E1857" s="4"/>
    </row>
    <row r="1858" ht="12.75">
      <c r="E1858" s="4"/>
    </row>
    <row r="1859" ht="12.75">
      <c r="E1859" s="4"/>
    </row>
    <row r="1860" ht="12.75">
      <c r="E1860" s="4"/>
    </row>
    <row r="1861" ht="12.75">
      <c r="E1861" s="4"/>
    </row>
    <row r="1862" ht="12.75">
      <c r="E1862" s="4"/>
    </row>
    <row r="1863" ht="12.75">
      <c r="E1863" s="4"/>
    </row>
    <row r="1864" ht="12.75">
      <c r="E1864" s="4"/>
    </row>
    <row r="1865" ht="12.75">
      <c r="E1865" s="4"/>
    </row>
    <row r="1866" ht="12.75">
      <c r="E1866" s="4"/>
    </row>
    <row r="1867" ht="12.75">
      <c r="E1867" s="4"/>
    </row>
    <row r="1868" ht="12.75">
      <c r="E1868" s="4"/>
    </row>
    <row r="1869" ht="12.75">
      <c r="E1869" s="4"/>
    </row>
    <row r="1870" ht="12.75">
      <c r="E1870" s="4"/>
    </row>
    <row r="1871" ht="12.75">
      <c r="E1871" s="4"/>
    </row>
    <row r="1872" ht="12.75">
      <c r="E1872" s="4"/>
    </row>
    <row r="1873" ht="12.75">
      <c r="E1873" s="4"/>
    </row>
    <row r="1874" ht="12.75">
      <c r="E1874" s="4"/>
    </row>
    <row r="1875" ht="12.75">
      <c r="E1875" s="4"/>
    </row>
    <row r="1876" ht="12.75">
      <c r="E1876" s="4"/>
    </row>
    <row r="1877" ht="12.75">
      <c r="E1877" s="4"/>
    </row>
    <row r="1878" ht="12.75">
      <c r="E1878" s="4"/>
    </row>
    <row r="1879" ht="12.75">
      <c r="E1879" s="4"/>
    </row>
    <row r="1880" ht="12.75">
      <c r="E1880" s="4"/>
    </row>
    <row r="1881" ht="12.75">
      <c r="E1881" s="4"/>
    </row>
    <row r="1882" ht="12.75">
      <c r="E1882" s="4"/>
    </row>
    <row r="1883" ht="12.75">
      <c r="E1883" s="4"/>
    </row>
    <row r="1884" ht="12.75">
      <c r="E1884" s="4"/>
    </row>
    <row r="1885" ht="12.75">
      <c r="E1885" s="4"/>
    </row>
    <row r="1886" ht="12.75">
      <c r="E1886" s="4"/>
    </row>
    <row r="1887" ht="12.75">
      <c r="E1887" s="4"/>
    </row>
    <row r="1888" ht="12.75">
      <c r="E1888" s="4"/>
    </row>
    <row r="1889" ht="12.75">
      <c r="E1889" s="4"/>
    </row>
    <row r="1890" ht="12.75">
      <c r="E1890" s="4"/>
    </row>
    <row r="1891" ht="12.75">
      <c r="E1891" s="4"/>
    </row>
    <row r="1892" ht="12.75">
      <c r="E1892" s="4"/>
    </row>
    <row r="1893" ht="12.75">
      <c r="E1893" s="4"/>
    </row>
    <row r="1894" ht="12.75">
      <c r="E1894" s="4"/>
    </row>
    <row r="1895" ht="12.75">
      <c r="E1895" s="4"/>
    </row>
    <row r="1896" ht="12.75">
      <c r="E1896" s="4"/>
    </row>
    <row r="1897" ht="12.75">
      <c r="E1897" s="4"/>
    </row>
    <row r="1898" ht="12.75">
      <c r="E1898" s="4"/>
    </row>
    <row r="1899" ht="12.75">
      <c r="E1899" s="4"/>
    </row>
    <row r="1900" ht="12.75">
      <c r="E1900" s="4"/>
    </row>
    <row r="1901" ht="12.75">
      <c r="E1901" s="4"/>
    </row>
    <row r="1902" ht="12.75">
      <c r="E1902" s="4"/>
    </row>
    <row r="1903" ht="12.75">
      <c r="E1903" s="4"/>
    </row>
    <row r="1904" ht="12.75">
      <c r="E1904" s="4"/>
    </row>
    <row r="1905" ht="12.75">
      <c r="E1905" s="4"/>
    </row>
    <row r="1906" ht="12.75">
      <c r="E1906" s="4"/>
    </row>
    <row r="1907" ht="12.75">
      <c r="E1907" s="4"/>
    </row>
    <row r="1908" ht="12.75">
      <c r="E1908" s="4"/>
    </row>
    <row r="1909" ht="12.75">
      <c r="E1909" s="4"/>
    </row>
    <row r="1910" ht="12.75">
      <c r="E1910" s="4"/>
    </row>
    <row r="1911" ht="12.75">
      <c r="E1911" s="4"/>
    </row>
    <row r="1912" ht="12.75">
      <c r="E1912" s="4"/>
    </row>
    <row r="1913" ht="12.75">
      <c r="E1913" s="4"/>
    </row>
    <row r="1914" ht="12.75">
      <c r="E1914" s="4"/>
    </row>
    <row r="1915" ht="12.75">
      <c r="E1915" s="4"/>
    </row>
    <row r="1916" ht="12.75">
      <c r="E1916" s="4"/>
    </row>
    <row r="1917" ht="12.75">
      <c r="E1917" s="4"/>
    </row>
    <row r="1918" ht="12.75">
      <c r="E1918" s="4"/>
    </row>
    <row r="1919" ht="12.75">
      <c r="E1919" s="4"/>
    </row>
    <row r="1920" ht="12.75">
      <c r="E1920" s="4"/>
    </row>
    <row r="1921" ht="12.75">
      <c r="E1921" s="4"/>
    </row>
    <row r="1922" ht="12.75">
      <c r="E1922" s="4"/>
    </row>
    <row r="1923" ht="12.75">
      <c r="E1923" s="4"/>
    </row>
    <row r="1924" ht="12.75">
      <c r="E1924" s="4"/>
    </row>
    <row r="1925" ht="12.75">
      <c r="E1925" s="4"/>
    </row>
    <row r="1926" ht="12.75">
      <c r="E1926" s="4"/>
    </row>
    <row r="1927" ht="12.75">
      <c r="E1927" s="4"/>
    </row>
    <row r="1928" ht="12.75">
      <c r="E1928" s="4"/>
    </row>
    <row r="1929" ht="12.75">
      <c r="E1929" s="4"/>
    </row>
    <row r="1930" ht="12.75">
      <c r="E1930" s="4"/>
    </row>
    <row r="1931" ht="12.75">
      <c r="E1931" s="4"/>
    </row>
    <row r="1932" ht="12.75">
      <c r="E1932" s="4"/>
    </row>
    <row r="1933" ht="12.75">
      <c r="E1933" s="4"/>
    </row>
    <row r="1934" ht="12.75">
      <c r="E1934" s="4"/>
    </row>
    <row r="1935" ht="12.75">
      <c r="E1935" s="4"/>
    </row>
    <row r="1936" ht="12.75">
      <c r="E1936" s="4"/>
    </row>
    <row r="1937" ht="12.75">
      <c r="E1937" s="4"/>
    </row>
    <row r="1938" ht="12.75">
      <c r="E1938" s="4"/>
    </row>
    <row r="1939" ht="12.75">
      <c r="E1939" s="4"/>
    </row>
    <row r="1940" ht="12.75">
      <c r="E1940" s="4"/>
    </row>
    <row r="1941" ht="12.75">
      <c r="E1941" s="4"/>
    </row>
    <row r="1942" ht="12.75">
      <c r="E1942" s="4"/>
    </row>
    <row r="1943" ht="12.75">
      <c r="E1943" s="4"/>
    </row>
    <row r="1944" ht="12.75">
      <c r="E1944" s="4"/>
    </row>
    <row r="1945" ht="12.75">
      <c r="E1945" s="4"/>
    </row>
    <row r="1946" ht="12.75">
      <c r="E1946" s="4"/>
    </row>
    <row r="1947" ht="12.75">
      <c r="E1947" s="4"/>
    </row>
    <row r="1948" ht="12.75">
      <c r="E1948" s="4"/>
    </row>
    <row r="1949" ht="12.75">
      <c r="E1949" s="4"/>
    </row>
    <row r="1950" ht="12.75">
      <c r="E1950" s="4"/>
    </row>
    <row r="1951" ht="12.75">
      <c r="E1951" s="4"/>
    </row>
    <row r="1952" ht="12.75">
      <c r="E1952" s="4"/>
    </row>
    <row r="1953" ht="12.75">
      <c r="E1953" s="4"/>
    </row>
    <row r="1954" ht="12.75">
      <c r="E1954" s="4"/>
    </row>
    <row r="1955" ht="12.75">
      <c r="E1955" s="4"/>
    </row>
    <row r="1956" ht="12.75">
      <c r="E1956" s="4"/>
    </row>
    <row r="1957" ht="12.75">
      <c r="E1957" s="4"/>
    </row>
    <row r="1958" ht="12.75">
      <c r="E1958" s="4"/>
    </row>
    <row r="1959" ht="12.75">
      <c r="E1959" s="4"/>
    </row>
    <row r="1960" ht="12.75">
      <c r="E1960" s="4"/>
    </row>
    <row r="1961" ht="12.75">
      <c r="E1961" s="4"/>
    </row>
    <row r="1962" ht="12.75">
      <c r="E1962" s="4"/>
    </row>
    <row r="1963" ht="12.75">
      <c r="E1963" s="4"/>
    </row>
    <row r="1964" ht="12.75">
      <c r="E1964" s="4"/>
    </row>
    <row r="1965" ht="12.75">
      <c r="E1965" s="4"/>
    </row>
    <row r="1966" ht="12.75">
      <c r="E1966" s="4"/>
    </row>
    <row r="1967" ht="12.75">
      <c r="E1967" s="4"/>
    </row>
    <row r="1968" ht="12.75">
      <c r="E1968" s="4"/>
    </row>
    <row r="1969" ht="12.75">
      <c r="E1969" s="4"/>
    </row>
    <row r="1970" ht="12.75">
      <c r="E1970" s="4"/>
    </row>
    <row r="1971" ht="12.75">
      <c r="E1971" s="4"/>
    </row>
    <row r="1972" ht="12.75">
      <c r="E1972" s="4"/>
    </row>
    <row r="1973" ht="12.75">
      <c r="E1973" s="4"/>
    </row>
    <row r="1974" ht="12.75">
      <c r="E1974" s="4"/>
    </row>
    <row r="1975" ht="12.75">
      <c r="E1975" s="4"/>
    </row>
    <row r="1976" ht="12.75">
      <c r="E1976" s="4"/>
    </row>
    <row r="1977" ht="12.75">
      <c r="E1977" s="4"/>
    </row>
    <row r="1978" ht="12.75">
      <c r="E1978" s="4"/>
    </row>
    <row r="1979" ht="12.75">
      <c r="E1979" s="4"/>
    </row>
    <row r="1980" ht="12.75">
      <c r="E1980" s="4"/>
    </row>
    <row r="1981" ht="12.75">
      <c r="E1981" s="4"/>
    </row>
    <row r="1982" ht="12.75">
      <c r="E1982" s="4"/>
    </row>
    <row r="1983" ht="12.75">
      <c r="E1983" s="4"/>
    </row>
    <row r="1984" ht="12.75">
      <c r="E1984" s="4"/>
    </row>
    <row r="1985" ht="12.75">
      <c r="E1985" s="4"/>
    </row>
    <row r="1986" ht="12.75">
      <c r="E1986" s="4"/>
    </row>
    <row r="1987" ht="12.75">
      <c r="E1987" s="4"/>
    </row>
    <row r="1988" ht="12.75">
      <c r="E1988" s="4"/>
    </row>
    <row r="1989" ht="12.75">
      <c r="E1989" s="4"/>
    </row>
    <row r="1990" ht="12.75">
      <c r="E1990" s="4"/>
    </row>
    <row r="1991" ht="12.75">
      <c r="E1991" s="4"/>
    </row>
    <row r="1992" ht="12.75">
      <c r="E1992" s="4"/>
    </row>
    <row r="1993" ht="12.75">
      <c r="E1993" s="4"/>
    </row>
    <row r="1994" ht="12.75">
      <c r="E1994" s="4"/>
    </row>
    <row r="1995" ht="12.75">
      <c r="E1995" s="4"/>
    </row>
    <row r="1996" ht="12.75">
      <c r="E1996" s="4"/>
    </row>
    <row r="1997" ht="12.75">
      <c r="E1997" s="4"/>
    </row>
    <row r="1998" ht="12.75">
      <c r="E1998" s="4"/>
    </row>
    <row r="1999" ht="12.75">
      <c r="E1999" s="4"/>
    </row>
    <row r="2000" ht="12.75">
      <c r="E2000" s="4"/>
    </row>
    <row r="2001" ht="12.75">
      <c r="E2001" s="4"/>
    </row>
    <row r="2002" ht="12.75">
      <c r="E2002" s="4"/>
    </row>
    <row r="2003" ht="12.75">
      <c r="E2003" s="4"/>
    </row>
    <row r="2004" ht="12.75">
      <c r="E2004" s="4"/>
    </row>
    <row r="2005" ht="12.75">
      <c r="E2005" s="4"/>
    </row>
    <row r="2006" ht="12.75">
      <c r="E2006" s="4"/>
    </row>
    <row r="2007" ht="12.75">
      <c r="E2007" s="4"/>
    </row>
    <row r="2008" ht="12.75">
      <c r="E2008" s="4"/>
    </row>
    <row r="2009" ht="12.75">
      <c r="E2009" s="4"/>
    </row>
    <row r="2010" ht="12.75">
      <c r="E2010" s="4"/>
    </row>
    <row r="2011" ht="12.75">
      <c r="E2011" s="4"/>
    </row>
    <row r="2012" ht="12.75">
      <c r="E2012" s="4"/>
    </row>
    <row r="2013" ht="12.75">
      <c r="E2013" s="4"/>
    </row>
    <row r="2014" ht="12.75">
      <c r="E2014" s="4"/>
    </row>
    <row r="2015" ht="12.75">
      <c r="E2015" s="4"/>
    </row>
    <row r="2016" ht="12.75">
      <c r="E2016" s="4"/>
    </row>
    <row r="2017" ht="12.75">
      <c r="E2017" s="4"/>
    </row>
    <row r="2018" ht="12.75">
      <c r="E2018" s="4"/>
    </row>
    <row r="2019" ht="12.75">
      <c r="E2019" s="4"/>
    </row>
    <row r="2020" ht="12.75">
      <c r="E2020" s="4"/>
    </row>
    <row r="2021" ht="12.75">
      <c r="E2021" s="4"/>
    </row>
    <row r="2022" ht="12.75">
      <c r="E2022" s="4"/>
    </row>
    <row r="2023" ht="12.75">
      <c r="E2023" s="4"/>
    </row>
    <row r="2024" ht="12.75">
      <c r="E2024" s="4"/>
    </row>
    <row r="2025" ht="12.75">
      <c r="E2025" s="4"/>
    </row>
    <row r="2026" ht="12.75">
      <c r="E2026" s="4"/>
    </row>
    <row r="2027" ht="12.75">
      <c r="E2027" s="4"/>
    </row>
    <row r="2028" ht="12.75">
      <c r="E2028" s="4"/>
    </row>
    <row r="2029" ht="12.75">
      <c r="E2029" s="4"/>
    </row>
    <row r="2030" ht="12.75">
      <c r="E2030" s="4"/>
    </row>
    <row r="2031" ht="12.75">
      <c r="E2031" s="4"/>
    </row>
    <row r="2032" ht="12.75">
      <c r="E2032" s="4"/>
    </row>
    <row r="2033" ht="12.75">
      <c r="E2033" s="4"/>
    </row>
    <row r="2034" ht="12.75">
      <c r="E2034" s="4"/>
    </row>
    <row r="2035" ht="12.75">
      <c r="E2035" s="4"/>
    </row>
    <row r="2036" ht="12.75">
      <c r="E2036" s="4"/>
    </row>
    <row r="2037" ht="12.75">
      <c r="E2037" s="4"/>
    </row>
    <row r="2038" ht="12.75">
      <c r="E2038" s="4"/>
    </row>
    <row r="2039" ht="12.75">
      <c r="E2039" s="4"/>
    </row>
    <row r="2040" ht="12.75">
      <c r="E2040" s="4"/>
    </row>
    <row r="2041" ht="12.75">
      <c r="E2041" s="4"/>
    </row>
    <row r="2042" ht="12.75">
      <c r="E2042" s="4"/>
    </row>
    <row r="2043" ht="12.75">
      <c r="E2043" s="4"/>
    </row>
    <row r="2044" ht="12.75">
      <c r="E2044" s="4"/>
    </row>
    <row r="2045" ht="12.75">
      <c r="E2045" s="4"/>
    </row>
    <row r="2046" ht="12.75">
      <c r="E2046" s="4"/>
    </row>
    <row r="2047" ht="12.75">
      <c r="E2047" s="4"/>
    </row>
    <row r="2048" ht="12.75">
      <c r="E2048" s="4"/>
    </row>
    <row r="2049" ht="12.75">
      <c r="E2049" s="4"/>
    </row>
    <row r="2050" ht="12.75">
      <c r="E2050" s="4"/>
    </row>
    <row r="2051" ht="12.75">
      <c r="E2051" s="4"/>
    </row>
    <row r="2052" ht="12.75">
      <c r="E2052" s="4"/>
    </row>
    <row r="2053" ht="12.75">
      <c r="E2053" s="4"/>
    </row>
    <row r="2054" ht="12.75">
      <c r="E2054" s="4"/>
    </row>
    <row r="2055" ht="12.75">
      <c r="E2055" s="4"/>
    </row>
    <row r="2056" ht="12.75">
      <c r="E2056" s="4"/>
    </row>
    <row r="2057" ht="12.75">
      <c r="E2057" s="4"/>
    </row>
    <row r="2058" ht="12.75">
      <c r="E2058" s="4"/>
    </row>
    <row r="2059" ht="12.75">
      <c r="E2059" s="4"/>
    </row>
    <row r="2060" ht="12.75">
      <c r="E2060" s="4"/>
    </row>
    <row r="2061" ht="12.75">
      <c r="E2061" s="4"/>
    </row>
    <row r="2062" ht="12.75">
      <c r="E2062" s="4"/>
    </row>
    <row r="2063" ht="12.75">
      <c r="E2063" s="4"/>
    </row>
    <row r="2064" ht="12.75">
      <c r="E2064" s="4"/>
    </row>
    <row r="2065" ht="12.75">
      <c r="E2065" s="4"/>
    </row>
    <row r="2066" ht="12.75">
      <c r="E2066" s="4"/>
    </row>
    <row r="2067" ht="12.75">
      <c r="E2067" s="4"/>
    </row>
    <row r="2068" ht="12.75">
      <c r="E2068" s="4"/>
    </row>
    <row r="2069" ht="12.75">
      <c r="E2069" s="4"/>
    </row>
    <row r="2070" ht="12.75">
      <c r="E2070" s="4"/>
    </row>
    <row r="2071" ht="12.75">
      <c r="E2071" s="4"/>
    </row>
    <row r="2072" ht="12.75">
      <c r="E2072" s="4"/>
    </row>
    <row r="2073" ht="12.75">
      <c r="E2073" s="4"/>
    </row>
    <row r="2074" ht="12.75">
      <c r="E2074" s="4"/>
    </row>
    <row r="2075" ht="12.75">
      <c r="E2075" s="4"/>
    </row>
    <row r="2076" ht="12.75">
      <c r="E2076" s="4"/>
    </row>
    <row r="2077" ht="12.75">
      <c r="E2077" s="4"/>
    </row>
    <row r="2078" ht="12.75">
      <c r="E2078" s="4"/>
    </row>
    <row r="2079" ht="12.75">
      <c r="E2079" s="4"/>
    </row>
    <row r="2080" ht="12.75">
      <c r="E2080" s="4"/>
    </row>
    <row r="2081" ht="12.75">
      <c r="E2081" s="4"/>
    </row>
    <row r="2082" ht="12.75">
      <c r="E2082" s="4"/>
    </row>
    <row r="2083" ht="12.75">
      <c r="E2083" s="4"/>
    </row>
    <row r="2084" ht="12.75">
      <c r="E2084" s="4"/>
    </row>
    <row r="2085" ht="12.75">
      <c r="E2085" s="4"/>
    </row>
    <row r="2086" ht="12.75">
      <c r="E2086" s="4"/>
    </row>
    <row r="2087" ht="12.75">
      <c r="E2087" s="4"/>
    </row>
    <row r="2088" ht="12.75">
      <c r="E2088" s="4"/>
    </row>
    <row r="2089" ht="12.75">
      <c r="E2089" s="4"/>
    </row>
    <row r="2090" ht="12.75">
      <c r="E2090" s="4"/>
    </row>
    <row r="2091" ht="12.75">
      <c r="E2091" s="4"/>
    </row>
    <row r="2092" ht="12.75">
      <c r="E2092" s="4"/>
    </row>
    <row r="2093" ht="12.75">
      <c r="E2093" s="4"/>
    </row>
    <row r="2094" ht="12.75">
      <c r="E2094" s="4"/>
    </row>
    <row r="2095" ht="12.75">
      <c r="E2095" s="4"/>
    </row>
    <row r="2096" ht="12.75">
      <c r="E2096" s="4"/>
    </row>
    <row r="2097" ht="12.75">
      <c r="E2097" s="4"/>
    </row>
    <row r="2098" ht="12.75">
      <c r="E2098" s="4"/>
    </row>
    <row r="2099" ht="12.75">
      <c r="E2099" s="4"/>
    </row>
    <row r="2100" ht="12.75">
      <c r="E2100" s="4"/>
    </row>
    <row r="2101" ht="12.75">
      <c r="E2101" s="4"/>
    </row>
    <row r="2102" ht="12.75">
      <c r="E2102" s="4"/>
    </row>
    <row r="2103" ht="12.75">
      <c r="E2103" s="4"/>
    </row>
    <row r="2104" ht="12.75">
      <c r="E2104" s="4"/>
    </row>
    <row r="2105" ht="12.75">
      <c r="E2105" s="4"/>
    </row>
    <row r="2106" ht="12.75">
      <c r="E2106" s="4"/>
    </row>
    <row r="2107" ht="12.75">
      <c r="E2107" s="4"/>
    </row>
    <row r="2108" ht="12.75">
      <c r="E2108" s="4"/>
    </row>
    <row r="2109" ht="12.75">
      <c r="E2109" s="4"/>
    </row>
    <row r="2110" ht="12.75">
      <c r="E2110" s="4"/>
    </row>
    <row r="2111" ht="12.75">
      <c r="E2111" s="4"/>
    </row>
    <row r="2112" ht="12.75">
      <c r="E2112" s="4"/>
    </row>
    <row r="2113" ht="12.75">
      <c r="E2113" s="4"/>
    </row>
    <row r="2114" ht="12.75">
      <c r="E2114" s="4"/>
    </row>
    <row r="2115" ht="12.75">
      <c r="E2115" s="4"/>
    </row>
    <row r="2116" ht="12.75">
      <c r="E2116" s="4"/>
    </row>
    <row r="2117" ht="12.75">
      <c r="E2117" s="4"/>
    </row>
    <row r="2118" ht="12.75">
      <c r="E2118" s="4"/>
    </row>
    <row r="2119" ht="12.75">
      <c r="E2119" s="4"/>
    </row>
    <row r="2120" ht="12.75">
      <c r="E2120" s="4"/>
    </row>
    <row r="2121" ht="12.75">
      <c r="E2121" s="4"/>
    </row>
    <row r="2122" ht="12.75">
      <c r="E2122" s="4"/>
    </row>
    <row r="2123" ht="12.75">
      <c r="E2123" s="4"/>
    </row>
    <row r="2124" ht="12.75">
      <c r="E2124" s="4"/>
    </row>
    <row r="2125" ht="12.75">
      <c r="E2125" s="4"/>
    </row>
    <row r="2126" ht="12.75">
      <c r="E2126" s="4"/>
    </row>
    <row r="2127" ht="12.75">
      <c r="E2127" s="4"/>
    </row>
    <row r="2128" ht="12.75">
      <c r="E2128" s="4"/>
    </row>
    <row r="2129" ht="12.75">
      <c r="E2129" s="4"/>
    </row>
    <row r="2130" ht="12.75">
      <c r="E2130" s="4"/>
    </row>
    <row r="2131" ht="12.75">
      <c r="E2131" s="4"/>
    </row>
    <row r="2132" ht="12.75">
      <c r="E2132" s="4"/>
    </row>
    <row r="2133" ht="12.75">
      <c r="E2133" s="4"/>
    </row>
    <row r="2134" ht="12.75">
      <c r="E2134" s="4"/>
    </row>
    <row r="2135" ht="12.75">
      <c r="E2135" s="4"/>
    </row>
    <row r="2136" ht="12.75">
      <c r="E2136" s="4"/>
    </row>
    <row r="2137" ht="12.75">
      <c r="E2137" s="4"/>
    </row>
    <row r="2138" ht="12.75">
      <c r="E2138" s="4"/>
    </row>
    <row r="2139" ht="12.75">
      <c r="E2139" s="4"/>
    </row>
    <row r="2140" ht="12.75">
      <c r="E2140" s="4"/>
    </row>
    <row r="2141" ht="12.75">
      <c r="E2141" s="4"/>
    </row>
    <row r="2142" ht="12.75">
      <c r="E2142" s="4"/>
    </row>
    <row r="2143" ht="12.75">
      <c r="E2143" s="4"/>
    </row>
    <row r="2144" ht="12.75">
      <c r="E2144" s="4"/>
    </row>
    <row r="2145" ht="12.75">
      <c r="E2145" s="4"/>
    </row>
    <row r="2146" ht="12.75">
      <c r="E2146" s="4"/>
    </row>
    <row r="2147" ht="12.75">
      <c r="E2147" s="4"/>
    </row>
    <row r="2148" ht="12.75">
      <c r="E2148" s="4"/>
    </row>
    <row r="2149" ht="12.75">
      <c r="E2149" s="4"/>
    </row>
    <row r="2150" ht="12.75">
      <c r="E2150" s="4"/>
    </row>
    <row r="2151" ht="12.75">
      <c r="E2151" s="4"/>
    </row>
    <row r="2152" ht="12.75">
      <c r="E2152" s="4"/>
    </row>
    <row r="2153" ht="12.75">
      <c r="E2153" s="4"/>
    </row>
    <row r="2154" ht="12.75">
      <c r="E2154" s="4"/>
    </row>
    <row r="2155" ht="12.75">
      <c r="E2155" s="4"/>
    </row>
    <row r="2156" ht="12.75">
      <c r="E2156" s="4"/>
    </row>
    <row r="2157" ht="12.75">
      <c r="E2157" s="4"/>
    </row>
    <row r="2158" ht="12.75">
      <c r="E2158" s="4"/>
    </row>
    <row r="2159" ht="12.75">
      <c r="E2159" s="4"/>
    </row>
    <row r="2160" ht="12.75">
      <c r="E2160" s="4"/>
    </row>
    <row r="2161" ht="12.75">
      <c r="E2161" s="4"/>
    </row>
    <row r="2162" ht="12.75">
      <c r="E2162" s="4"/>
    </row>
    <row r="2163" ht="12.75">
      <c r="E2163" s="4"/>
    </row>
    <row r="2164" ht="12.75">
      <c r="E2164" s="4"/>
    </row>
    <row r="2165" ht="12.75">
      <c r="E2165" s="4"/>
    </row>
    <row r="2166" ht="12.75">
      <c r="E2166" s="4"/>
    </row>
    <row r="2167" ht="12.75">
      <c r="E2167" s="4"/>
    </row>
    <row r="2168" ht="12.75">
      <c r="E2168" s="4"/>
    </row>
    <row r="2169" ht="12.75">
      <c r="E2169" s="4"/>
    </row>
    <row r="2170" ht="12.75">
      <c r="E2170" s="4"/>
    </row>
    <row r="2171" ht="12.75">
      <c r="E2171" s="4"/>
    </row>
    <row r="2172" ht="12.75">
      <c r="E2172" s="4"/>
    </row>
    <row r="2173" ht="12.75">
      <c r="E2173" s="4"/>
    </row>
    <row r="2174" ht="12.75">
      <c r="E2174" s="4"/>
    </row>
    <row r="2175" ht="12.75">
      <c r="E2175" s="4"/>
    </row>
    <row r="2176" ht="12.75">
      <c r="E2176" s="4"/>
    </row>
    <row r="2177" ht="12.75">
      <c r="E2177" s="4"/>
    </row>
    <row r="2178" ht="12.75">
      <c r="E2178" s="4"/>
    </row>
    <row r="2179" ht="12.75">
      <c r="E2179" s="4"/>
    </row>
    <row r="2180" ht="12.75">
      <c r="E2180" s="4"/>
    </row>
    <row r="2181" ht="12.75">
      <c r="E2181" s="4"/>
    </row>
    <row r="2182" ht="12.75">
      <c r="E2182" s="4"/>
    </row>
    <row r="2183" ht="12.75">
      <c r="E2183" s="4"/>
    </row>
    <row r="2184" ht="12.75">
      <c r="E2184" s="4"/>
    </row>
    <row r="2185" ht="12.75">
      <c r="E2185" s="4"/>
    </row>
    <row r="2186" ht="12.75">
      <c r="E2186" s="4"/>
    </row>
    <row r="2187" ht="12.75">
      <c r="E2187" s="4"/>
    </row>
    <row r="2188" ht="12.75">
      <c r="E2188" s="4"/>
    </row>
    <row r="2189" ht="12.75">
      <c r="E2189" s="4"/>
    </row>
    <row r="2190" ht="12.75">
      <c r="E2190" s="4"/>
    </row>
    <row r="2191" ht="12.75">
      <c r="E2191" s="4"/>
    </row>
    <row r="2192" ht="12.75">
      <c r="E2192" s="4"/>
    </row>
    <row r="2193" ht="12.75">
      <c r="E2193" s="4"/>
    </row>
    <row r="2194" ht="12.75">
      <c r="E2194" s="4"/>
    </row>
    <row r="2195" ht="12.75">
      <c r="E2195" s="4"/>
    </row>
    <row r="2196" ht="12.75">
      <c r="E2196" s="4"/>
    </row>
    <row r="2197" ht="12.75">
      <c r="E2197" s="4"/>
    </row>
    <row r="2198" ht="12.75">
      <c r="E2198" s="4"/>
    </row>
    <row r="2199" ht="12.75">
      <c r="E2199" s="4"/>
    </row>
    <row r="2200" ht="12.75">
      <c r="E2200" s="4"/>
    </row>
    <row r="2201" ht="12.75">
      <c r="E2201" s="4"/>
    </row>
    <row r="2202" ht="12.75">
      <c r="E2202" s="4"/>
    </row>
    <row r="2203" ht="12.75">
      <c r="E2203" s="4"/>
    </row>
    <row r="2204" ht="12.75">
      <c r="E2204" s="4"/>
    </row>
    <row r="2205" ht="12.75">
      <c r="E2205" s="4"/>
    </row>
    <row r="2206" ht="12.75">
      <c r="E2206" s="4"/>
    </row>
    <row r="2207" ht="12.75">
      <c r="E2207" s="4"/>
    </row>
    <row r="2208" ht="12.75">
      <c r="E2208" s="4"/>
    </row>
    <row r="2209" ht="12.75">
      <c r="E2209" s="4"/>
    </row>
    <row r="2210" ht="12.75">
      <c r="E2210" s="4"/>
    </row>
    <row r="2211" ht="12.75">
      <c r="E2211" s="4"/>
    </row>
    <row r="2212" ht="12.75">
      <c r="E2212" s="4"/>
    </row>
    <row r="2213" ht="12.75">
      <c r="E2213" s="4"/>
    </row>
    <row r="2214" ht="12.75">
      <c r="E2214" s="4"/>
    </row>
    <row r="2215" ht="12.75">
      <c r="E2215" s="4"/>
    </row>
    <row r="2216" ht="12.75">
      <c r="E2216" s="4"/>
    </row>
    <row r="2217" ht="12.75">
      <c r="E2217" s="4"/>
    </row>
    <row r="2218" ht="12.75">
      <c r="E2218" s="4"/>
    </row>
    <row r="2219" ht="12.75">
      <c r="E2219" s="4"/>
    </row>
    <row r="2220" ht="12.75">
      <c r="E2220" s="4"/>
    </row>
    <row r="2221" ht="12.75">
      <c r="E2221" s="4"/>
    </row>
    <row r="2222" ht="12.75">
      <c r="E2222" s="4"/>
    </row>
    <row r="2223" ht="12.75">
      <c r="E2223" s="4"/>
    </row>
    <row r="2224" ht="12.75">
      <c r="E2224" s="4"/>
    </row>
    <row r="2225" ht="12.75">
      <c r="E2225" s="4"/>
    </row>
    <row r="2226" ht="12.75">
      <c r="E2226" s="4"/>
    </row>
    <row r="2227" ht="12.75">
      <c r="E2227" s="4"/>
    </row>
    <row r="2228" ht="12.75">
      <c r="E2228" s="4"/>
    </row>
    <row r="2229" ht="12.75">
      <c r="E2229" s="4"/>
    </row>
    <row r="2230" ht="12.75">
      <c r="E2230" s="4"/>
    </row>
    <row r="2231" ht="12.75">
      <c r="E2231" s="4"/>
    </row>
    <row r="2232" ht="12.75">
      <c r="E2232" s="4"/>
    </row>
    <row r="2233" ht="12.75">
      <c r="E2233" s="4"/>
    </row>
    <row r="2234" ht="12.75">
      <c r="E2234" s="4"/>
    </row>
    <row r="2235" ht="12.75">
      <c r="E2235" s="4"/>
    </row>
    <row r="2236" ht="12.75">
      <c r="E2236" s="4"/>
    </row>
    <row r="2237" ht="12.75">
      <c r="E2237" s="4"/>
    </row>
    <row r="2238" ht="12.75">
      <c r="E2238" s="4"/>
    </row>
    <row r="2239" ht="12.75">
      <c r="E2239" s="4"/>
    </row>
    <row r="2240" ht="12.75">
      <c r="E2240" s="4"/>
    </row>
    <row r="2241" ht="12.75">
      <c r="E2241" s="4"/>
    </row>
    <row r="2242" ht="12.75">
      <c r="E2242" s="4"/>
    </row>
    <row r="2243" ht="12.75">
      <c r="E2243" s="4"/>
    </row>
    <row r="2244" ht="12.75">
      <c r="E2244" s="4"/>
    </row>
    <row r="2245" ht="12.75">
      <c r="E2245" s="4"/>
    </row>
    <row r="2246" ht="12.75">
      <c r="E2246" s="4"/>
    </row>
    <row r="2247" ht="12.75">
      <c r="E2247" s="4"/>
    </row>
    <row r="2248" ht="12.75">
      <c r="E2248" s="4"/>
    </row>
    <row r="2249" ht="12.75">
      <c r="E2249" s="4"/>
    </row>
    <row r="2250" ht="12.75">
      <c r="E2250" s="4"/>
    </row>
    <row r="2251" ht="12.75">
      <c r="E2251" s="4"/>
    </row>
    <row r="2252" ht="12.75">
      <c r="E2252" s="4"/>
    </row>
    <row r="2253" ht="12.75">
      <c r="E2253" s="4"/>
    </row>
    <row r="2254" ht="12.75">
      <c r="E2254" s="4"/>
    </row>
    <row r="2255" ht="12.75">
      <c r="E2255" s="4"/>
    </row>
    <row r="2256" ht="12.75">
      <c r="E2256" s="4"/>
    </row>
    <row r="2257" ht="12.75">
      <c r="E2257" s="4"/>
    </row>
    <row r="2258" ht="12.75">
      <c r="E2258" s="4"/>
    </row>
    <row r="2259" ht="12.75">
      <c r="E2259" s="4"/>
    </row>
    <row r="2260" ht="12.75">
      <c r="E2260" s="4"/>
    </row>
    <row r="2261" ht="12.75">
      <c r="E2261" s="4"/>
    </row>
    <row r="2262" ht="12.75">
      <c r="E2262" s="4"/>
    </row>
    <row r="2263" ht="12.75">
      <c r="E2263" s="4"/>
    </row>
    <row r="2264" ht="12.75">
      <c r="E2264" s="4"/>
    </row>
    <row r="2265" ht="12.75">
      <c r="E2265" s="4"/>
    </row>
    <row r="2266" ht="12.75">
      <c r="E2266" s="4"/>
    </row>
    <row r="2267" ht="12.75">
      <c r="E2267" s="4"/>
    </row>
    <row r="2268" ht="12.75">
      <c r="E2268" s="4"/>
    </row>
    <row r="2269" ht="12.75">
      <c r="E2269" s="4"/>
    </row>
    <row r="2270" ht="12.75">
      <c r="E2270" s="4"/>
    </row>
    <row r="2271" ht="12.75">
      <c r="E2271" s="4"/>
    </row>
    <row r="2272" ht="12.75">
      <c r="E2272" s="4"/>
    </row>
    <row r="2273" ht="12.75">
      <c r="E2273" s="4"/>
    </row>
    <row r="2274" ht="12.75">
      <c r="E2274" s="4"/>
    </row>
    <row r="2275" ht="12.75">
      <c r="E2275" s="4"/>
    </row>
    <row r="2276" ht="12.75">
      <c r="E2276" s="4"/>
    </row>
    <row r="2277" ht="12.75">
      <c r="E2277" s="4"/>
    </row>
    <row r="2278" ht="12.75">
      <c r="E2278" s="4"/>
    </row>
    <row r="2279" ht="12.75">
      <c r="E2279" s="4"/>
    </row>
    <row r="2280" ht="12.75">
      <c r="E2280" s="4"/>
    </row>
    <row r="2281" ht="12.75">
      <c r="E2281" s="4"/>
    </row>
    <row r="2282" ht="12.75">
      <c r="E2282" s="4"/>
    </row>
    <row r="2283" ht="12.75">
      <c r="E2283" s="4"/>
    </row>
    <row r="2284" ht="12.75">
      <c r="E2284" s="4"/>
    </row>
    <row r="2285" ht="12.75">
      <c r="E2285" s="4"/>
    </row>
    <row r="2286" ht="12.75">
      <c r="E2286" s="4"/>
    </row>
    <row r="2287" ht="12.75">
      <c r="E2287" s="4"/>
    </row>
    <row r="2288" ht="12.75">
      <c r="E2288" s="4"/>
    </row>
    <row r="2289" ht="12.75">
      <c r="E2289" s="4"/>
    </row>
    <row r="2290" ht="12.75">
      <c r="E2290" s="4"/>
    </row>
    <row r="2291" ht="12.75">
      <c r="E2291" s="4"/>
    </row>
    <row r="2292" ht="12.75">
      <c r="E2292" s="4"/>
    </row>
    <row r="2293" ht="12.75">
      <c r="E2293" s="4"/>
    </row>
    <row r="2294" ht="12.75">
      <c r="E2294" s="4"/>
    </row>
    <row r="2295" ht="12.75">
      <c r="E2295" s="4"/>
    </row>
    <row r="2296" ht="12.75">
      <c r="E2296" s="4"/>
    </row>
    <row r="2297" ht="12.75">
      <c r="E2297" s="4"/>
    </row>
    <row r="2298" ht="12.75">
      <c r="E2298" s="4"/>
    </row>
    <row r="2299" ht="12.75">
      <c r="E2299" s="4"/>
    </row>
    <row r="2300" ht="12.75">
      <c r="E2300" s="4"/>
    </row>
    <row r="2301" ht="12.75">
      <c r="E2301" s="4"/>
    </row>
    <row r="2302" ht="12.75">
      <c r="E2302" s="4"/>
    </row>
    <row r="2303" ht="12.75">
      <c r="E2303" s="4"/>
    </row>
    <row r="2304" ht="12.75">
      <c r="E2304" s="4"/>
    </row>
    <row r="2305" ht="12.75">
      <c r="E2305" s="4"/>
    </row>
    <row r="2306" ht="12.75">
      <c r="E2306" s="4"/>
    </row>
    <row r="2307" ht="12.75">
      <c r="E2307" s="4"/>
    </row>
    <row r="2308" ht="12.75">
      <c r="E2308" s="4"/>
    </row>
    <row r="2309" ht="12.75">
      <c r="E2309" s="4"/>
    </row>
    <row r="2310" ht="12.75">
      <c r="E2310" s="4"/>
    </row>
    <row r="2311" ht="12.75">
      <c r="E2311" s="4"/>
    </row>
    <row r="2312" ht="12.75">
      <c r="E2312" s="4"/>
    </row>
    <row r="2313" ht="12.75">
      <c r="E2313" s="4"/>
    </row>
    <row r="2314" ht="12.75">
      <c r="E2314" s="4"/>
    </row>
    <row r="2315" ht="12.75">
      <c r="E2315" s="4"/>
    </row>
    <row r="2316" ht="12.75">
      <c r="E2316" s="4"/>
    </row>
    <row r="2317" ht="12.75">
      <c r="E2317" s="4"/>
    </row>
    <row r="2318" ht="12.75">
      <c r="E2318" s="4"/>
    </row>
    <row r="2319" ht="12.75">
      <c r="E2319" s="4"/>
    </row>
    <row r="2320" ht="12.75">
      <c r="E2320" s="4"/>
    </row>
    <row r="2321" ht="12.75">
      <c r="E2321" s="4"/>
    </row>
    <row r="2322" ht="12.75">
      <c r="E2322" s="4"/>
    </row>
    <row r="2323" ht="12.75">
      <c r="E2323" s="4"/>
    </row>
    <row r="2324" ht="12.75">
      <c r="E2324" s="4"/>
    </row>
    <row r="2325" ht="12.75">
      <c r="E2325" s="4"/>
    </row>
    <row r="2326" ht="12.75">
      <c r="E2326" s="4"/>
    </row>
    <row r="2327" ht="12.75">
      <c r="E2327" s="4"/>
    </row>
    <row r="2328" ht="12.75">
      <c r="E2328" s="4"/>
    </row>
    <row r="2329" ht="12.75">
      <c r="E2329" s="4"/>
    </row>
    <row r="2330" ht="12.75">
      <c r="E2330" s="4"/>
    </row>
    <row r="2331" ht="12.75">
      <c r="E2331" s="4"/>
    </row>
    <row r="2332" ht="12.75">
      <c r="E2332" s="4"/>
    </row>
    <row r="2333" ht="12.75">
      <c r="E2333" s="4"/>
    </row>
    <row r="2334" ht="12.75">
      <c r="E2334" s="4"/>
    </row>
    <row r="2335" ht="12.75">
      <c r="E2335" s="4"/>
    </row>
    <row r="2336" ht="12.75">
      <c r="E2336" s="4"/>
    </row>
    <row r="2337" ht="12.75">
      <c r="E2337" s="4"/>
    </row>
    <row r="2338" ht="12.75">
      <c r="E2338" s="4"/>
    </row>
    <row r="2339" ht="12.75">
      <c r="E2339" s="4"/>
    </row>
    <row r="2340" ht="12.75">
      <c r="E2340" s="4"/>
    </row>
    <row r="2341" ht="12.75">
      <c r="E2341" s="4"/>
    </row>
    <row r="2342" ht="12.75">
      <c r="E2342" s="4"/>
    </row>
    <row r="2343" ht="12.75">
      <c r="E2343" s="4"/>
    </row>
    <row r="2344" ht="12.75">
      <c r="E2344" s="4"/>
    </row>
    <row r="2345" ht="12.75">
      <c r="E2345" s="4"/>
    </row>
    <row r="2346" ht="12.75">
      <c r="E2346" s="4"/>
    </row>
    <row r="2347" ht="12.75">
      <c r="E2347" s="4"/>
    </row>
    <row r="2348" ht="12.75">
      <c r="E2348" s="4"/>
    </row>
    <row r="2349" ht="12.75">
      <c r="E2349" s="4"/>
    </row>
    <row r="2350" ht="12.75">
      <c r="E2350" s="4"/>
    </row>
    <row r="2351" ht="12.75">
      <c r="E2351" s="4"/>
    </row>
    <row r="2352" ht="12.75">
      <c r="E2352" s="4"/>
    </row>
    <row r="2353" ht="12.75">
      <c r="E2353" s="4"/>
    </row>
    <row r="2354" ht="12.75">
      <c r="E2354" s="4"/>
    </row>
    <row r="2355" ht="12.75">
      <c r="E2355" s="4"/>
    </row>
    <row r="2356" ht="12.75">
      <c r="E2356" s="4"/>
    </row>
    <row r="2357" ht="12.75">
      <c r="E2357" s="4"/>
    </row>
    <row r="2358" ht="12.75">
      <c r="E2358" s="4"/>
    </row>
    <row r="2359" ht="12.75">
      <c r="E2359" s="4"/>
    </row>
    <row r="2360" ht="12.75">
      <c r="E2360" s="4"/>
    </row>
    <row r="2361" ht="12.75">
      <c r="E2361" s="4"/>
    </row>
    <row r="2362" ht="12.75">
      <c r="E2362" s="4"/>
    </row>
    <row r="2363" ht="12.75">
      <c r="E2363" s="4"/>
    </row>
    <row r="2364" ht="12.75">
      <c r="E2364" s="4"/>
    </row>
    <row r="2365" ht="12.75">
      <c r="E2365" s="4"/>
    </row>
    <row r="2366" ht="12.75">
      <c r="E2366" s="4"/>
    </row>
    <row r="2367" ht="12.75">
      <c r="E2367" s="4"/>
    </row>
    <row r="2368" ht="12.75">
      <c r="E2368" s="4"/>
    </row>
    <row r="2369" ht="12.75">
      <c r="E2369" s="4"/>
    </row>
    <row r="2370" ht="12.75">
      <c r="E2370" s="4"/>
    </row>
    <row r="2371" ht="12.75">
      <c r="E2371" s="4"/>
    </row>
    <row r="2372" ht="12.75">
      <c r="E2372" s="4"/>
    </row>
    <row r="2373" ht="12.75">
      <c r="E2373" s="4"/>
    </row>
    <row r="2374" ht="12.75">
      <c r="E2374" s="4"/>
    </row>
    <row r="2375" ht="12.75">
      <c r="E2375" s="4"/>
    </row>
    <row r="2376" ht="12.75">
      <c r="E2376" s="4"/>
    </row>
    <row r="2377" ht="12.75">
      <c r="E2377" s="4"/>
    </row>
    <row r="2378" ht="12.75">
      <c r="E2378" s="4"/>
    </row>
    <row r="2379" ht="12.75">
      <c r="E2379" s="4"/>
    </row>
    <row r="2380" ht="12.75">
      <c r="E2380" s="4"/>
    </row>
    <row r="2381" ht="12.75">
      <c r="E2381" s="4"/>
    </row>
    <row r="2382" ht="12.75">
      <c r="E2382" s="4"/>
    </row>
    <row r="2383" ht="12.75">
      <c r="E2383" s="4"/>
    </row>
    <row r="2384" ht="12.75">
      <c r="E2384" s="4"/>
    </row>
    <row r="2385" ht="12.75">
      <c r="E2385" s="4"/>
    </row>
    <row r="2386" ht="12.75">
      <c r="E2386" s="4"/>
    </row>
    <row r="2387" ht="12.75">
      <c r="E2387" s="4"/>
    </row>
    <row r="2388" ht="12.75">
      <c r="E2388" s="4"/>
    </row>
    <row r="2389" ht="12.75">
      <c r="E2389" s="4"/>
    </row>
    <row r="2390" ht="12.75">
      <c r="E2390" s="4"/>
    </row>
    <row r="2391" ht="12.75">
      <c r="E2391" s="4"/>
    </row>
    <row r="2392" ht="12.75">
      <c r="E2392" s="4"/>
    </row>
    <row r="2393" ht="12.75">
      <c r="E2393" s="4"/>
    </row>
    <row r="2394" ht="12.75">
      <c r="E2394" s="4"/>
    </row>
    <row r="2395" ht="12.75">
      <c r="E2395" s="4"/>
    </row>
    <row r="2396" ht="12.75">
      <c r="E2396" s="4"/>
    </row>
    <row r="2397" ht="12.75">
      <c r="E2397" s="4"/>
    </row>
    <row r="2398" ht="12.75">
      <c r="E2398" s="4"/>
    </row>
    <row r="2399" ht="12.75">
      <c r="E2399" s="4"/>
    </row>
    <row r="2400" ht="12.75">
      <c r="E2400" s="4"/>
    </row>
    <row r="2401" ht="12.75">
      <c r="E2401" s="4"/>
    </row>
    <row r="2402" ht="12.75">
      <c r="E2402" s="4"/>
    </row>
    <row r="2403" ht="12.75">
      <c r="E2403" s="4"/>
    </row>
    <row r="2404" ht="12.75">
      <c r="E2404" s="4"/>
    </row>
    <row r="2405" ht="12.75">
      <c r="E2405" s="4"/>
    </row>
    <row r="2406" ht="12.75">
      <c r="E2406" s="4"/>
    </row>
    <row r="2407" ht="12.75">
      <c r="E2407" s="4"/>
    </row>
    <row r="2408" ht="12.75">
      <c r="E2408" s="4"/>
    </row>
    <row r="2409" ht="12.75">
      <c r="E2409" s="4"/>
    </row>
    <row r="2410" ht="12.75">
      <c r="E2410" s="4"/>
    </row>
    <row r="2411" ht="12.75">
      <c r="E2411" s="4"/>
    </row>
    <row r="2412" ht="12.75">
      <c r="E2412" s="4"/>
    </row>
    <row r="2413" ht="12.75">
      <c r="E2413" s="4"/>
    </row>
    <row r="2414" ht="12.75">
      <c r="E2414" s="4"/>
    </row>
    <row r="2415" ht="12.75">
      <c r="E2415" s="4"/>
    </row>
    <row r="2416" ht="12.75">
      <c r="E2416" s="4"/>
    </row>
    <row r="2417" ht="12.75">
      <c r="E2417" s="4"/>
    </row>
    <row r="2418" ht="12.75">
      <c r="E2418" s="4"/>
    </row>
    <row r="2419" ht="12.75">
      <c r="E2419" s="4"/>
    </row>
    <row r="2420" ht="12.75">
      <c r="E2420" s="4"/>
    </row>
    <row r="2421" ht="12.75">
      <c r="E2421" s="4"/>
    </row>
    <row r="2422" ht="12.75">
      <c r="E2422" s="4"/>
    </row>
    <row r="2423" ht="12.75">
      <c r="E2423" s="4"/>
    </row>
    <row r="2424" ht="12.75">
      <c r="E2424" s="4"/>
    </row>
    <row r="2425" ht="12.75">
      <c r="E2425" s="4"/>
    </row>
    <row r="2426" ht="12.75">
      <c r="E2426" s="4"/>
    </row>
    <row r="2427" ht="12.75">
      <c r="E2427" s="4"/>
    </row>
    <row r="2428" ht="12.75">
      <c r="E2428" s="4"/>
    </row>
    <row r="2429" ht="12.75">
      <c r="E2429" s="4"/>
    </row>
    <row r="2430" ht="12.75">
      <c r="E2430" s="4"/>
    </row>
    <row r="2431" ht="12.75">
      <c r="E2431" s="4"/>
    </row>
    <row r="2432" ht="12.75">
      <c r="E2432" s="4"/>
    </row>
    <row r="2433" ht="12.75">
      <c r="E2433" s="4"/>
    </row>
    <row r="2434" ht="12.75">
      <c r="E2434" s="4"/>
    </row>
    <row r="2435" ht="12.75">
      <c r="E2435" s="4"/>
    </row>
    <row r="2436" ht="12.75">
      <c r="E2436" s="4"/>
    </row>
    <row r="2437" ht="12.75">
      <c r="E2437" s="4"/>
    </row>
    <row r="2438" ht="12.75">
      <c r="E2438" s="4"/>
    </row>
    <row r="2439" ht="12.75">
      <c r="E2439" s="4"/>
    </row>
    <row r="2440" ht="12.75">
      <c r="E2440" s="4"/>
    </row>
    <row r="2441" ht="12.75">
      <c r="E2441" s="4"/>
    </row>
    <row r="2442" ht="12.75">
      <c r="E2442" s="4"/>
    </row>
    <row r="2443" ht="12.75">
      <c r="E2443" s="4"/>
    </row>
    <row r="2444" ht="12.75">
      <c r="E2444" s="4"/>
    </row>
    <row r="2445" ht="12.75">
      <c r="E2445" s="4"/>
    </row>
    <row r="2446" ht="12.75">
      <c r="E2446" s="4"/>
    </row>
    <row r="2447" ht="12.75">
      <c r="E2447" s="4"/>
    </row>
    <row r="2448" ht="12.75">
      <c r="E2448" s="4"/>
    </row>
    <row r="2449" ht="12.75">
      <c r="E2449" s="4"/>
    </row>
    <row r="2450" ht="12.75">
      <c r="E2450" s="4"/>
    </row>
    <row r="2451" ht="12.75">
      <c r="E2451" s="4"/>
    </row>
    <row r="2452" ht="12.75">
      <c r="E2452" s="4"/>
    </row>
    <row r="2453" ht="12.75">
      <c r="E2453" s="4"/>
    </row>
    <row r="2454" ht="12.75">
      <c r="E2454" s="4"/>
    </row>
    <row r="2455" ht="12.75">
      <c r="E2455" s="4"/>
    </row>
    <row r="2456" ht="12.75">
      <c r="E2456" s="4"/>
    </row>
    <row r="2457" ht="12.75">
      <c r="E2457" s="4"/>
    </row>
    <row r="2458" ht="12.75">
      <c r="E2458" s="4"/>
    </row>
    <row r="2459" ht="12.75">
      <c r="E2459" s="4"/>
    </row>
    <row r="2460" ht="12.75">
      <c r="E2460" s="4"/>
    </row>
    <row r="2461" ht="12.75">
      <c r="E2461" s="4"/>
    </row>
    <row r="2462" ht="12.75">
      <c r="E2462" s="4"/>
    </row>
    <row r="2463" ht="12.75">
      <c r="E2463" s="4"/>
    </row>
    <row r="2464" ht="12.75">
      <c r="E2464" s="4"/>
    </row>
    <row r="2465" ht="12.75">
      <c r="E2465" s="4"/>
    </row>
    <row r="2466" ht="12.75">
      <c r="E2466" s="4"/>
    </row>
    <row r="2467" ht="12.75">
      <c r="E2467" s="4"/>
    </row>
    <row r="2468" ht="12.75">
      <c r="E2468" s="4"/>
    </row>
    <row r="2469" ht="12.75">
      <c r="E2469" s="4"/>
    </row>
    <row r="2470" ht="12.75">
      <c r="E2470" s="4"/>
    </row>
    <row r="2471" ht="12.75">
      <c r="E2471" s="4"/>
    </row>
    <row r="2472" ht="12.75">
      <c r="E2472" s="4"/>
    </row>
    <row r="2473" ht="12.75">
      <c r="E2473" s="4"/>
    </row>
    <row r="2474" ht="12.75">
      <c r="E2474" s="4"/>
    </row>
    <row r="2475" ht="12.75">
      <c r="E2475" s="4"/>
    </row>
    <row r="2476" ht="12.75">
      <c r="E2476" s="4"/>
    </row>
    <row r="2477" ht="12.75">
      <c r="E2477" s="4"/>
    </row>
    <row r="2478" ht="12.75">
      <c r="E2478" s="4"/>
    </row>
    <row r="2479" ht="12.75">
      <c r="E2479" s="4"/>
    </row>
    <row r="2480" ht="12.75">
      <c r="E2480" s="4"/>
    </row>
    <row r="2481" ht="12.75">
      <c r="E2481" s="4"/>
    </row>
    <row r="2482" ht="12.75">
      <c r="E2482" s="4"/>
    </row>
    <row r="2483" ht="12.75">
      <c r="E2483" s="4"/>
    </row>
    <row r="2484" ht="12.75">
      <c r="E2484" s="4"/>
    </row>
    <row r="2485" ht="12.75">
      <c r="E2485" s="4"/>
    </row>
    <row r="2486" ht="12.75">
      <c r="E2486" s="4"/>
    </row>
    <row r="2487" ht="12.75">
      <c r="E2487" s="4"/>
    </row>
    <row r="2488" ht="12.75">
      <c r="E2488" s="4"/>
    </row>
    <row r="2489" ht="12.75">
      <c r="E2489" s="4"/>
    </row>
    <row r="2490" ht="12.75">
      <c r="E2490" s="4"/>
    </row>
    <row r="2491" ht="12.75">
      <c r="E2491" s="4"/>
    </row>
    <row r="2492" ht="12.75">
      <c r="E2492" s="4"/>
    </row>
    <row r="2493" ht="12.75">
      <c r="E2493" s="4"/>
    </row>
    <row r="2494" ht="12.75">
      <c r="E2494" s="4"/>
    </row>
    <row r="2495" ht="12.75">
      <c r="E2495" s="4"/>
    </row>
    <row r="2496" ht="12.75">
      <c r="E2496" s="4"/>
    </row>
    <row r="2497" ht="12.75">
      <c r="E2497" s="4"/>
    </row>
    <row r="2498" ht="12.75">
      <c r="E2498" s="4"/>
    </row>
    <row r="2499" ht="12.75">
      <c r="E2499" s="4"/>
    </row>
    <row r="2500" ht="12.75">
      <c r="E2500" s="4"/>
    </row>
    <row r="2501" ht="12.75">
      <c r="E2501" s="4"/>
    </row>
    <row r="2502" ht="12.75">
      <c r="E2502" s="4"/>
    </row>
    <row r="2503" ht="12.75">
      <c r="E2503" s="4"/>
    </row>
    <row r="2504" ht="12.75">
      <c r="E2504" s="4"/>
    </row>
    <row r="2505" ht="12.75">
      <c r="E2505" s="4"/>
    </row>
    <row r="2506" ht="12.75">
      <c r="E2506" s="4"/>
    </row>
    <row r="2507" ht="12.75">
      <c r="E2507" s="4"/>
    </row>
    <row r="2508" ht="12.75">
      <c r="E2508" s="4"/>
    </row>
    <row r="2509" ht="12.75">
      <c r="E2509" s="4"/>
    </row>
    <row r="2510" ht="12.75">
      <c r="E2510" s="4"/>
    </row>
    <row r="2511" ht="12.75">
      <c r="E2511" s="4"/>
    </row>
    <row r="2512" ht="12.75">
      <c r="E2512" s="4"/>
    </row>
    <row r="2513" ht="12.75">
      <c r="E2513" s="4"/>
    </row>
    <row r="2514" ht="12.75">
      <c r="E2514" s="4"/>
    </row>
    <row r="2515" ht="12.75">
      <c r="E2515" s="4"/>
    </row>
    <row r="2516" ht="12.75">
      <c r="E2516" s="4"/>
    </row>
    <row r="2517" ht="12.75">
      <c r="E2517" s="4"/>
    </row>
    <row r="2518" ht="12.75">
      <c r="E2518" s="4"/>
    </row>
    <row r="2519" ht="12.75">
      <c r="E2519" s="4"/>
    </row>
    <row r="2520" ht="12.75">
      <c r="E2520" s="4"/>
    </row>
    <row r="2521" ht="12.75">
      <c r="E2521" s="4"/>
    </row>
    <row r="2522" ht="12.75">
      <c r="E2522" s="4"/>
    </row>
    <row r="2523" ht="12.75">
      <c r="E2523" s="4"/>
    </row>
    <row r="2524" ht="12.75">
      <c r="E2524" s="4"/>
    </row>
    <row r="2525" ht="12.75">
      <c r="E2525" s="4"/>
    </row>
    <row r="2526" ht="12.75">
      <c r="E2526" s="4"/>
    </row>
    <row r="2527" ht="12.75">
      <c r="E2527" s="4"/>
    </row>
    <row r="2528" ht="12.75">
      <c r="E2528" s="4"/>
    </row>
    <row r="2529" ht="12.75">
      <c r="E2529" s="4"/>
    </row>
    <row r="2530" ht="12.75">
      <c r="E2530" s="4"/>
    </row>
    <row r="2531" ht="12.75">
      <c r="E2531" s="4"/>
    </row>
    <row r="2532" ht="12.75">
      <c r="E2532" s="4"/>
    </row>
    <row r="2533" ht="12.75">
      <c r="E2533" s="4"/>
    </row>
    <row r="2534" ht="12.75">
      <c r="E2534" s="4"/>
    </row>
    <row r="2535" ht="12.75">
      <c r="E2535" s="4"/>
    </row>
    <row r="2536" ht="12.75">
      <c r="E2536" s="4"/>
    </row>
    <row r="2537" ht="12.75">
      <c r="E2537" s="4"/>
    </row>
    <row r="2538" ht="12.75">
      <c r="E2538" s="4"/>
    </row>
    <row r="2539" ht="12.75">
      <c r="E2539" s="4"/>
    </row>
    <row r="2540" ht="12.75">
      <c r="E2540" s="4"/>
    </row>
    <row r="2541" ht="12.75">
      <c r="E2541" s="4"/>
    </row>
    <row r="2542" ht="12.75">
      <c r="E2542" s="4"/>
    </row>
    <row r="2543" ht="12.75">
      <c r="E2543" s="4"/>
    </row>
    <row r="2544" ht="12.75">
      <c r="E2544" s="4"/>
    </row>
    <row r="2545" ht="12.75">
      <c r="E2545" s="4"/>
    </row>
    <row r="2546" ht="12.75">
      <c r="E2546" s="4"/>
    </row>
    <row r="2547" ht="12.75">
      <c r="E2547" s="4"/>
    </row>
    <row r="2548" ht="12.75">
      <c r="E2548" s="4"/>
    </row>
    <row r="2549" ht="12.75">
      <c r="E2549" s="4"/>
    </row>
    <row r="2550" ht="12.75">
      <c r="E2550" s="4"/>
    </row>
    <row r="2551" ht="12.75">
      <c r="E2551" s="4"/>
    </row>
    <row r="2552" ht="12.75">
      <c r="E2552" s="4"/>
    </row>
    <row r="2553" ht="12.75">
      <c r="E2553" s="4"/>
    </row>
    <row r="2554" ht="12.75">
      <c r="E2554" s="4"/>
    </row>
    <row r="2555" ht="12.75">
      <c r="E2555" s="4"/>
    </row>
    <row r="2556" ht="12.75">
      <c r="E2556" s="4"/>
    </row>
    <row r="2557" ht="12.75">
      <c r="E2557" s="4"/>
    </row>
    <row r="2558" ht="12.75">
      <c r="E2558" s="4"/>
    </row>
    <row r="2559" ht="12.75">
      <c r="E2559" s="4"/>
    </row>
    <row r="2560" ht="12.75">
      <c r="E2560" s="4"/>
    </row>
    <row r="2561" ht="12.75">
      <c r="E2561" s="4"/>
    </row>
    <row r="2562" ht="12.75">
      <c r="E2562" s="4"/>
    </row>
    <row r="2563" ht="12.75">
      <c r="E2563" s="4"/>
    </row>
    <row r="2564" ht="12.75">
      <c r="E2564" s="4"/>
    </row>
    <row r="2565" ht="12.75">
      <c r="E2565" s="4"/>
    </row>
    <row r="2566" ht="12.75">
      <c r="E2566" s="4"/>
    </row>
    <row r="2567" ht="12.75">
      <c r="E2567" s="4"/>
    </row>
    <row r="2568" ht="12.75">
      <c r="E2568" s="4"/>
    </row>
    <row r="2569" ht="12.75">
      <c r="E2569" s="4"/>
    </row>
    <row r="2570" ht="12.75">
      <c r="E2570" s="4"/>
    </row>
    <row r="2571" ht="12.75">
      <c r="E2571" s="4"/>
    </row>
    <row r="2572" ht="12.75">
      <c r="E2572" s="4"/>
    </row>
    <row r="2573" ht="12.75">
      <c r="E2573" s="4"/>
    </row>
    <row r="2574" ht="12.75">
      <c r="E2574" s="4"/>
    </row>
    <row r="2575" ht="12.75">
      <c r="E2575" s="4"/>
    </row>
    <row r="2576" ht="12.75">
      <c r="E2576" s="4"/>
    </row>
    <row r="2577" ht="12.75">
      <c r="E2577" s="4"/>
    </row>
    <row r="2578" ht="12.75">
      <c r="E2578" s="4"/>
    </row>
    <row r="2579" ht="12.75">
      <c r="E2579" s="4"/>
    </row>
    <row r="2580" ht="12.75">
      <c r="E2580" s="4"/>
    </row>
    <row r="2581" ht="12.75">
      <c r="E2581" s="4"/>
    </row>
    <row r="2582" ht="12.75">
      <c r="E2582" s="4"/>
    </row>
    <row r="2583" ht="12.75">
      <c r="E2583" s="4"/>
    </row>
    <row r="2584" ht="12.75">
      <c r="E2584" s="4"/>
    </row>
    <row r="2585" ht="12.75">
      <c r="E2585" s="4"/>
    </row>
    <row r="2586" ht="12.75">
      <c r="E2586" s="4"/>
    </row>
    <row r="2587" ht="12.75">
      <c r="E2587" s="4"/>
    </row>
    <row r="2588" ht="12.75">
      <c r="E2588" s="4"/>
    </row>
    <row r="2589" ht="12.75">
      <c r="E2589" s="4"/>
    </row>
    <row r="2590" ht="12.75">
      <c r="E2590" s="4"/>
    </row>
    <row r="2591" ht="12.75">
      <c r="E2591" s="4"/>
    </row>
    <row r="2592" ht="12.75">
      <c r="E2592" s="4"/>
    </row>
    <row r="2593" ht="12.75">
      <c r="E2593" s="4"/>
    </row>
    <row r="2594" ht="12.75">
      <c r="E2594" s="4"/>
    </row>
    <row r="2595" ht="12.75">
      <c r="E2595" s="4"/>
    </row>
    <row r="2596" ht="12.75">
      <c r="E2596" s="4"/>
    </row>
    <row r="2597" ht="12.75">
      <c r="E2597" s="4"/>
    </row>
    <row r="2598" ht="12.75">
      <c r="E2598" s="4"/>
    </row>
    <row r="2599" ht="12.75">
      <c r="E2599" s="4"/>
    </row>
    <row r="2600" ht="12.75">
      <c r="E2600" s="4"/>
    </row>
    <row r="2601" ht="12.75">
      <c r="E2601" s="4"/>
    </row>
    <row r="2602" ht="12.75">
      <c r="E2602" s="4"/>
    </row>
    <row r="2603" ht="12.75">
      <c r="E2603" s="4"/>
    </row>
    <row r="2604" ht="12.75">
      <c r="E2604" s="4"/>
    </row>
    <row r="2605" ht="12.75">
      <c r="E2605" s="4"/>
    </row>
    <row r="2606" ht="12.75">
      <c r="E2606" s="4"/>
    </row>
    <row r="2607" ht="12.75">
      <c r="E2607" s="4"/>
    </row>
    <row r="2608" ht="12.75">
      <c r="E2608" s="4"/>
    </row>
    <row r="2609" ht="12.75">
      <c r="E2609" s="4"/>
    </row>
    <row r="2610" ht="12.75">
      <c r="E2610" s="4"/>
    </row>
    <row r="2611" ht="12.75">
      <c r="E2611" s="4"/>
    </row>
    <row r="2612" ht="12.75">
      <c r="E2612" s="4"/>
    </row>
    <row r="2613" ht="12.75">
      <c r="E2613" s="4"/>
    </row>
    <row r="2614" ht="12.75">
      <c r="E2614" s="4"/>
    </row>
    <row r="2615" ht="12.75">
      <c r="E2615" s="4"/>
    </row>
    <row r="2616" ht="12.75">
      <c r="E2616" s="4"/>
    </row>
    <row r="2617" ht="12.75">
      <c r="E2617" s="4"/>
    </row>
    <row r="2618" ht="12.75">
      <c r="E2618" s="4"/>
    </row>
    <row r="2619" ht="12.75">
      <c r="E2619" s="4"/>
    </row>
    <row r="2620" ht="12.75">
      <c r="E2620" s="4"/>
    </row>
    <row r="2621" ht="12.75">
      <c r="E2621" s="4"/>
    </row>
    <row r="2622" ht="12.75">
      <c r="E2622" s="4"/>
    </row>
    <row r="2623" ht="12.75">
      <c r="E2623" s="4"/>
    </row>
    <row r="2624" ht="12.75">
      <c r="E2624" s="4"/>
    </row>
    <row r="2625" ht="12.75">
      <c r="E2625" s="4"/>
    </row>
    <row r="2626" ht="12.75">
      <c r="E2626" s="4"/>
    </row>
    <row r="2627" ht="12.75">
      <c r="E2627" s="4"/>
    </row>
    <row r="2628" ht="12.75">
      <c r="E2628" s="4"/>
    </row>
    <row r="2629" ht="12.75">
      <c r="E2629" s="4"/>
    </row>
    <row r="2630" ht="12.75">
      <c r="E2630" s="4"/>
    </row>
    <row r="2631" ht="12.75">
      <c r="E2631" s="4"/>
    </row>
    <row r="2632" ht="12.75">
      <c r="E2632" s="4"/>
    </row>
    <row r="2633" ht="12.75">
      <c r="E2633" s="4"/>
    </row>
    <row r="2634" ht="12.75">
      <c r="E2634" s="4"/>
    </row>
    <row r="2635" ht="12.75">
      <c r="E2635" s="4"/>
    </row>
    <row r="2636" ht="12.75">
      <c r="E2636" s="4"/>
    </row>
    <row r="2637" ht="12.75">
      <c r="E2637" s="4"/>
    </row>
    <row r="2638" ht="12.75">
      <c r="E2638" s="4"/>
    </row>
    <row r="2639" ht="12.75">
      <c r="E2639" s="4"/>
    </row>
    <row r="2640" ht="12.75">
      <c r="E2640" s="4"/>
    </row>
    <row r="2641" ht="12.75">
      <c r="E2641" s="4"/>
    </row>
    <row r="2642" ht="12.75">
      <c r="E2642" s="4"/>
    </row>
    <row r="2643" ht="12.75">
      <c r="E2643" s="4"/>
    </row>
    <row r="2644" ht="12.75">
      <c r="E2644" s="4"/>
    </row>
    <row r="2645" ht="12.75">
      <c r="E2645" s="4"/>
    </row>
    <row r="2646" ht="12.75">
      <c r="E2646" s="4"/>
    </row>
    <row r="2647" ht="12.75">
      <c r="E2647" s="4"/>
    </row>
    <row r="2648" ht="12.75">
      <c r="E2648" s="4"/>
    </row>
    <row r="2649" ht="12.75">
      <c r="E2649" s="4"/>
    </row>
    <row r="2650" ht="12.75">
      <c r="E2650" s="4"/>
    </row>
    <row r="2651" ht="12.75">
      <c r="E2651" s="4"/>
    </row>
    <row r="2652" ht="12.75">
      <c r="E2652" s="4"/>
    </row>
    <row r="2653" ht="12.75">
      <c r="E2653" s="4"/>
    </row>
    <row r="2654" ht="12.75">
      <c r="E2654" s="4"/>
    </row>
    <row r="2655" ht="12.75">
      <c r="E2655" s="4"/>
    </row>
    <row r="2656" ht="12.75">
      <c r="E2656" s="4"/>
    </row>
    <row r="2657" ht="12.75">
      <c r="E2657" s="4"/>
    </row>
    <row r="2658" ht="12.75">
      <c r="E2658" s="4"/>
    </row>
    <row r="2659" ht="12.75">
      <c r="E2659" s="4"/>
    </row>
    <row r="2660" ht="12.75">
      <c r="E2660" s="4"/>
    </row>
    <row r="2661" ht="12.75">
      <c r="E2661" s="4"/>
    </row>
    <row r="2662" ht="12.75">
      <c r="E2662" s="4"/>
    </row>
    <row r="2663" ht="12.75">
      <c r="E2663" s="4"/>
    </row>
    <row r="2664" ht="12.75">
      <c r="E2664" s="4"/>
    </row>
    <row r="2665" ht="12.75">
      <c r="E2665" s="4"/>
    </row>
    <row r="2666" ht="12.75">
      <c r="E2666" s="4"/>
    </row>
    <row r="2667" ht="12.75">
      <c r="E2667" s="4"/>
    </row>
    <row r="2668" ht="12.75">
      <c r="E2668" s="4"/>
    </row>
    <row r="2669" ht="12.75">
      <c r="E2669" s="4"/>
    </row>
    <row r="2670" ht="12.75">
      <c r="E2670" s="4"/>
    </row>
    <row r="2671" ht="12.75">
      <c r="E2671" s="4"/>
    </row>
    <row r="2672" ht="12.75">
      <c r="E2672" s="4"/>
    </row>
    <row r="2673" ht="12.75">
      <c r="E2673" s="4"/>
    </row>
    <row r="2674" ht="12.75">
      <c r="E2674" s="4"/>
    </row>
    <row r="2675" ht="12.75">
      <c r="E2675" s="4"/>
    </row>
    <row r="2676" ht="12.75">
      <c r="E2676" s="4"/>
    </row>
    <row r="2677" ht="12.75">
      <c r="E2677" s="4"/>
    </row>
    <row r="2678" ht="12.75">
      <c r="E2678" s="4"/>
    </row>
    <row r="2679" ht="12.75">
      <c r="E2679" s="4"/>
    </row>
    <row r="2680" ht="12.75">
      <c r="E2680" s="4"/>
    </row>
    <row r="2681" ht="12.75">
      <c r="E2681" s="4"/>
    </row>
    <row r="2682" ht="12.75">
      <c r="E2682" s="4"/>
    </row>
    <row r="2683" ht="12.75">
      <c r="E2683" s="4"/>
    </row>
    <row r="2684" ht="12.75">
      <c r="E2684" s="4"/>
    </row>
    <row r="2685" ht="12.75">
      <c r="E2685" s="4"/>
    </row>
    <row r="2686" ht="12.75">
      <c r="E2686" s="4"/>
    </row>
    <row r="2687" ht="12.75">
      <c r="E2687" s="4"/>
    </row>
    <row r="2688" ht="12.75">
      <c r="E2688" s="4"/>
    </row>
    <row r="2689" ht="12.75">
      <c r="E2689" s="4"/>
    </row>
    <row r="2690" ht="12.75">
      <c r="E2690" s="4"/>
    </row>
    <row r="2691" ht="12.75">
      <c r="E2691" s="4"/>
    </row>
    <row r="2692" ht="12.75">
      <c r="E2692" s="4"/>
    </row>
    <row r="2693" ht="12.75">
      <c r="E2693" s="4"/>
    </row>
    <row r="2694" ht="12.75">
      <c r="E2694" s="4"/>
    </row>
    <row r="2695" ht="12.75">
      <c r="E2695" s="4"/>
    </row>
    <row r="2696" ht="12.75">
      <c r="E2696" s="4"/>
    </row>
    <row r="2697" ht="12.75">
      <c r="E2697" s="4"/>
    </row>
    <row r="2698" ht="12.75">
      <c r="E2698" s="4"/>
    </row>
    <row r="2699" ht="12.75">
      <c r="E2699" s="4"/>
    </row>
    <row r="2700" ht="12.75">
      <c r="E2700" s="4"/>
    </row>
    <row r="2701" ht="12.75">
      <c r="E2701" s="4"/>
    </row>
    <row r="2702" ht="12.75">
      <c r="E2702" s="4"/>
    </row>
    <row r="2703" ht="12.75">
      <c r="E2703" s="4"/>
    </row>
    <row r="2704" ht="12.75">
      <c r="E2704" s="4"/>
    </row>
    <row r="2705" ht="12.75">
      <c r="E2705" s="4"/>
    </row>
    <row r="2706" ht="12.75">
      <c r="E2706" s="4"/>
    </row>
    <row r="2707" ht="12.75">
      <c r="E2707" s="4"/>
    </row>
    <row r="2708" ht="12.75">
      <c r="E2708" s="4"/>
    </row>
    <row r="2709" ht="12.75">
      <c r="E2709" s="4"/>
    </row>
    <row r="2710" ht="12.75">
      <c r="E2710" s="4"/>
    </row>
    <row r="2711" ht="12.75">
      <c r="E2711" s="4"/>
    </row>
    <row r="2712" ht="12.75">
      <c r="E2712" s="4"/>
    </row>
    <row r="2713" ht="12.75">
      <c r="E2713" s="4"/>
    </row>
    <row r="2714" ht="12.75">
      <c r="E2714" s="4"/>
    </row>
    <row r="2715" ht="12.75">
      <c r="E2715" s="4"/>
    </row>
    <row r="2716" ht="12.75">
      <c r="E2716" s="4"/>
    </row>
    <row r="2717" ht="12.75">
      <c r="E2717" s="4"/>
    </row>
    <row r="2718" ht="12.75">
      <c r="E2718" s="4"/>
    </row>
    <row r="2719" ht="12.75">
      <c r="E2719" s="4"/>
    </row>
    <row r="2720" ht="12.75">
      <c r="E2720" s="4"/>
    </row>
    <row r="2721" ht="12.75">
      <c r="E2721" s="4"/>
    </row>
    <row r="2722" ht="12.75">
      <c r="E2722" s="4"/>
    </row>
    <row r="2723" ht="12.75">
      <c r="E2723" s="4"/>
    </row>
    <row r="2724" ht="12.75">
      <c r="E2724" s="4"/>
    </row>
    <row r="2725" ht="12.75">
      <c r="E2725" s="4"/>
    </row>
    <row r="2726" ht="12.75">
      <c r="E2726" s="4"/>
    </row>
    <row r="2727" ht="12.75">
      <c r="E2727" s="4"/>
    </row>
    <row r="2728" ht="12.75">
      <c r="E2728" s="4"/>
    </row>
    <row r="2729" ht="12.75">
      <c r="E2729" s="4"/>
    </row>
    <row r="2730" ht="12.75">
      <c r="E2730" s="4"/>
    </row>
    <row r="2731" ht="12.75">
      <c r="E2731" s="4"/>
    </row>
    <row r="2732" ht="12.75">
      <c r="E2732" s="4"/>
    </row>
    <row r="2733" ht="12.75">
      <c r="E2733" s="4"/>
    </row>
    <row r="2734" ht="12.75">
      <c r="E2734" s="4"/>
    </row>
    <row r="2735" ht="12.75">
      <c r="E2735" s="4"/>
    </row>
    <row r="2736" ht="12.75">
      <c r="E2736" s="4"/>
    </row>
    <row r="2737" ht="12.75">
      <c r="E2737" s="4"/>
    </row>
    <row r="2738" ht="12.75">
      <c r="E2738" s="4"/>
    </row>
    <row r="2739" ht="12.75">
      <c r="E2739" s="4"/>
    </row>
    <row r="2740" ht="12.75">
      <c r="E2740" s="4"/>
    </row>
    <row r="2741" ht="12.75">
      <c r="E2741" s="4"/>
    </row>
    <row r="2742" ht="12.75">
      <c r="E2742" s="4"/>
    </row>
    <row r="2743" ht="12.75">
      <c r="E2743" s="4"/>
    </row>
    <row r="2744" ht="12.75">
      <c r="E2744" s="4"/>
    </row>
    <row r="2745" ht="12.75">
      <c r="E2745" s="4"/>
    </row>
    <row r="2746" ht="12.75">
      <c r="E2746" s="4"/>
    </row>
    <row r="2747" ht="12.75">
      <c r="E2747" s="4"/>
    </row>
    <row r="2748" ht="12.75">
      <c r="E2748" s="4"/>
    </row>
    <row r="2749" ht="12.75">
      <c r="E2749" s="4"/>
    </row>
    <row r="2750" ht="12.75">
      <c r="E2750" s="4"/>
    </row>
    <row r="2751" ht="12.75">
      <c r="E2751" s="4"/>
    </row>
    <row r="2752" ht="12.75">
      <c r="E2752" s="4"/>
    </row>
    <row r="2753" ht="12.75">
      <c r="E2753" s="4"/>
    </row>
    <row r="2754" ht="12.75">
      <c r="E2754" s="4"/>
    </row>
    <row r="2755" ht="12.75">
      <c r="E2755" s="4"/>
    </row>
    <row r="2756" ht="12.75">
      <c r="E2756" s="4"/>
    </row>
    <row r="2757" ht="12.75">
      <c r="E2757" s="4"/>
    </row>
    <row r="2758" ht="12.75">
      <c r="E2758" s="4"/>
    </row>
    <row r="2759" ht="12.75">
      <c r="E2759" s="4"/>
    </row>
    <row r="2760" ht="12.75">
      <c r="E2760" s="4"/>
    </row>
    <row r="2761" ht="12.75">
      <c r="E2761" s="4"/>
    </row>
    <row r="2762" ht="12.75">
      <c r="E2762" s="4"/>
    </row>
    <row r="2763" ht="12.75">
      <c r="E2763" s="4"/>
    </row>
    <row r="2764" ht="12.75">
      <c r="E2764" s="4"/>
    </row>
    <row r="2765" ht="12.75">
      <c r="E2765" s="4"/>
    </row>
    <row r="2766" ht="12.75">
      <c r="E2766" s="4"/>
    </row>
    <row r="2767" ht="12.75">
      <c r="E2767" s="4"/>
    </row>
    <row r="2768" ht="12.75">
      <c r="E2768" s="4"/>
    </row>
    <row r="2769" ht="12.75">
      <c r="E2769" s="4"/>
    </row>
    <row r="2770" ht="12.75">
      <c r="E2770" s="4"/>
    </row>
    <row r="2771" ht="12.75">
      <c r="E2771" s="4"/>
    </row>
    <row r="2772" ht="12.75">
      <c r="E2772" s="4"/>
    </row>
    <row r="2773" ht="12.75">
      <c r="E2773" s="4"/>
    </row>
    <row r="2774" ht="12.75">
      <c r="E2774" s="4"/>
    </row>
    <row r="2775" ht="12.75">
      <c r="E2775" s="4"/>
    </row>
    <row r="2776" ht="12.75">
      <c r="E2776" s="4"/>
    </row>
    <row r="2777" ht="12.75">
      <c r="E2777" s="4"/>
    </row>
    <row r="2778" ht="12.75">
      <c r="E2778" s="4"/>
    </row>
    <row r="2779" ht="12.75">
      <c r="E2779" s="4"/>
    </row>
    <row r="2780" ht="12.75">
      <c r="E2780" s="4"/>
    </row>
    <row r="2781" ht="12.75">
      <c r="E2781" s="4"/>
    </row>
    <row r="2782" ht="12.75">
      <c r="E2782" s="4"/>
    </row>
    <row r="2783" ht="12.75">
      <c r="E2783" s="4"/>
    </row>
    <row r="2784" ht="12.75">
      <c r="E2784" s="4"/>
    </row>
    <row r="2785" ht="12.75">
      <c r="E2785" s="4"/>
    </row>
    <row r="2786" ht="12.75">
      <c r="E2786" s="4"/>
    </row>
    <row r="2787" ht="12.75">
      <c r="E2787" s="4"/>
    </row>
    <row r="2788" ht="12.75">
      <c r="E2788" s="4"/>
    </row>
    <row r="2789" ht="12.75">
      <c r="E2789" s="4"/>
    </row>
    <row r="2790" ht="12.75">
      <c r="E2790" s="4"/>
    </row>
    <row r="2791" ht="12.75">
      <c r="E2791" s="4"/>
    </row>
    <row r="2792" ht="12.75">
      <c r="E2792" s="4"/>
    </row>
    <row r="2793" ht="12.75">
      <c r="E2793" s="4"/>
    </row>
    <row r="2794" ht="12.75">
      <c r="E2794" s="4"/>
    </row>
    <row r="2795" ht="12.75">
      <c r="E2795" s="4"/>
    </row>
    <row r="2796" ht="12.75">
      <c r="E2796" s="4"/>
    </row>
    <row r="2797" ht="12.75">
      <c r="E2797" s="4"/>
    </row>
    <row r="2798" ht="12.75">
      <c r="E2798" s="4"/>
    </row>
    <row r="2799" ht="12.75">
      <c r="E2799" s="4"/>
    </row>
    <row r="2800" ht="12.75">
      <c r="E2800" s="4"/>
    </row>
    <row r="2801" ht="12.75">
      <c r="E2801" s="4"/>
    </row>
    <row r="2802" ht="12.75">
      <c r="E2802" s="4"/>
    </row>
    <row r="2803" ht="12.75">
      <c r="E2803" s="4"/>
    </row>
    <row r="2804" ht="12.75">
      <c r="E2804" s="4"/>
    </row>
    <row r="2805" ht="12.75">
      <c r="E2805" s="4"/>
    </row>
    <row r="2806" ht="12.75">
      <c r="E2806" s="4"/>
    </row>
    <row r="2807" ht="12.75">
      <c r="E2807" s="4"/>
    </row>
    <row r="2808" ht="12.75">
      <c r="E2808" s="4"/>
    </row>
    <row r="2809" ht="12.75">
      <c r="E2809" s="4"/>
    </row>
    <row r="2810" ht="12.75">
      <c r="E2810" s="4"/>
    </row>
    <row r="2811" ht="12.75">
      <c r="E2811" s="4"/>
    </row>
    <row r="2812" ht="12.75">
      <c r="E2812" s="4"/>
    </row>
    <row r="2813" ht="12.75">
      <c r="E2813" s="4"/>
    </row>
    <row r="2814" ht="12.75">
      <c r="E2814" s="4"/>
    </row>
    <row r="2815" ht="12.75">
      <c r="E2815" s="4"/>
    </row>
    <row r="2816" ht="12.75">
      <c r="E2816" s="4"/>
    </row>
    <row r="2817" ht="12.75">
      <c r="E2817" s="4"/>
    </row>
    <row r="2818" ht="12.75">
      <c r="E2818" s="4"/>
    </row>
    <row r="2819" ht="12.75">
      <c r="E2819" s="4"/>
    </row>
    <row r="2820" ht="12.75">
      <c r="E2820" s="4"/>
    </row>
    <row r="2821" ht="12.75">
      <c r="E2821" s="4"/>
    </row>
    <row r="2822" ht="12.75">
      <c r="E2822" s="4"/>
    </row>
    <row r="2823" ht="12.75">
      <c r="E2823" s="4"/>
    </row>
    <row r="2824" ht="12.75">
      <c r="E2824" s="4"/>
    </row>
    <row r="2825" ht="12.75">
      <c r="E2825" s="4"/>
    </row>
    <row r="2826" ht="12.75">
      <c r="E2826" s="4"/>
    </row>
    <row r="2827" ht="12.75">
      <c r="E2827" s="4"/>
    </row>
    <row r="2828" ht="12.75">
      <c r="E2828" s="4"/>
    </row>
    <row r="2829" ht="12.75">
      <c r="E2829" s="4"/>
    </row>
    <row r="2830" ht="12.75">
      <c r="E2830" s="4"/>
    </row>
    <row r="2831" ht="12.75">
      <c r="E2831" s="4"/>
    </row>
    <row r="2832" ht="12.75">
      <c r="E2832" s="4"/>
    </row>
    <row r="2833" ht="12.75">
      <c r="E2833" s="4"/>
    </row>
    <row r="2834" ht="12.75">
      <c r="E2834" s="4"/>
    </row>
    <row r="2835" ht="12.75">
      <c r="E2835" s="4"/>
    </row>
    <row r="2836" ht="12.75">
      <c r="E2836" s="4"/>
    </row>
    <row r="2837" ht="12.75">
      <c r="E2837" s="4"/>
    </row>
    <row r="2838" ht="12.75">
      <c r="E2838" s="4"/>
    </row>
    <row r="2839" ht="12.75">
      <c r="E2839" s="4"/>
    </row>
    <row r="2840" ht="12.75">
      <c r="E2840" s="4"/>
    </row>
    <row r="2841" ht="12.75">
      <c r="E2841" s="4"/>
    </row>
    <row r="2842" ht="12.75">
      <c r="E2842" s="4"/>
    </row>
    <row r="2843" ht="12.75">
      <c r="E2843" s="4"/>
    </row>
    <row r="2844" ht="12.75">
      <c r="E2844" s="4"/>
    </row>
    <row r="2845" ht="12.75">
      <c r="E2845" s="4"/>
    </row>
    <row r="2846" ht="12.75">
      <c r="E2846" s="4"/>
    </row>
    <row r="2847" ht="12.75">
      <c r="E2847" s="4"/>
    </row>
    <row r="2848" ht="12.75">
      <c r="E2848" s="4"/>
    </row>
    <row r="2849" ht="12.75">
      <c r="E2849" s="4"/>
    </row>
    <row r="2850" ht="12.75">
      <c r="E2850" s="4"/>
    </row>
    <row r="2851" ht="12.75">
      <c r="E2851" s="4"/>
    </row>
    <row r="2852" ht="12.75">
      <c r="E2852" s="4"/>
    </row>
    <row r="2853" ht="12.75">
      <c r="E2853" s="4"/>
    </row>
    <row r="2854" ht="12.75">
      <c r="E2854" s="4"/>
    </row>
    <row r="2855" ht="12.75">
      <c r="E2855" s="4"/>
    </row>
    <row r="2856" ht="12.75">
      <c r="E2856" s="4"/>
    </row>
    <row r="2857" ht="12.75">
      <c r="E2857" s="4"/>
    </row>
    <row r="2858" ht="12.75">
      <c r="E2858" s="4"/>
    </row>
    <row r="2859" ht="12.75">
      <c r="E2859" s="4"/>
    </row>
    <row r="2860" ht="12.75">
      <c r="E2860" s="4"/>
    </row>
    <row r="2861" ht="12.75">
      <c r="E2861" s="4"/>
    </row>
    <row r="2862" ht="12.75">
      <c r="E2862" s="4"/>
    </row>
    <row r="2863" ht="12.75">
      <c r="E2863" s="4"/>
    </row>
    <row r="2864" ht="12.75">
      <c r="E2864" s="4"/>
    </row>
    <row r="2865" ht="12.75">
      <c r="E2865" s="4"/>
    </row>
    <row r="2866" ht="12.75">
      <c r="E2866" s="4"/>
    </row>
    <row r="2867" ht="12.75">
      <c r="E2867" s="4"/>
    </row>
    <row r="2868" ht="12.75">
      <c r="E2868" s="4"/>
    </row>
    <row r="2869" ht="12.75">
      <c r="E2869" s="4"/>
    </row>
    <row r="2870" ht="12.75">
      <c r="E2870" s="4"/>
    </row>
    <row r="2871" ht="12.75">
      <c r="E2871" s="4"/>
    </row>
    <row r="2872" ht="12.75">
      <c r="E2872" s="4"/>
    </row>
    <row r="2873" ht="12.75">
      <c r="E2873" s="4"/>
    </row>
    <row r="2874" ht="12.75">
      <c r="E2874" s="4"/>
    </row>
    <row r="2875" ht="12.75">
      <c r="E2875" s="4"/>
    </row>
    <row r="2876" ht="12.75">
      <c r="E2876" s="4"/>
    </row>
    <row r="2877" ht="12.75">
      <c r="E2877" s="4"/>
    </row>
    <row r="2878" ht="12.75">
      <c r="E2878" s="4"/>
    </row>
    <row r="2879" ht="12.75">
      <c r="E2879" s="4"/>
    </row>
    <row r="2880" ht="12.75">
      <c r="E2880" s="4"/>
    </row>
    <row r="2881" ht="12.75">
      <c r="E2881" s="4"/>
    </row>
    <row r="2882" ht="12.75">
      <c r="E2882" s="4"/>
    </row>
    <row r="2883" ht="12.75">
      <c r="E2883" s="4"/>
    </row>
    <row r="2884" ht="12.75">
      <c r="E2884" s="4"/>
    </row>
    <row r="2885" ht="12.75">
      <c r="E2885" s="4"/>
    </row>
    <row r="2886" ht="12.75">
      <c r="E2886" s="4"/>
    </row>
    <row r="2887" ht="12.75">
      <c r="E2887" s="4"/>
    </row>
    <row r="2888" ht="12.75">
      <c r="E2888" s="4"/>
    </row>
    <row r="2889" ht="12.75">
      <c r="E2889" s="4"/>
    </row>
    <row r="2890" ht="12.75">
      <c r="E2890" s="4"/>
    </row>
    <row r="2891" ht="12.75">
      <c r="E2891" s="4"/>
    </row>
    <row r="2892" ht="12.75">
      <c r="E2892" s="4"/>
    </row>
    <row r="2893" ht="12.75">
      <c r="E2893" s="4"/>
    </row>
    <row r="2894" ht="12.75">
      <c r="E2894" s="4"/>
    </row>
    <row r="2895" ht="12.75">
      <c r="E2895" s="4"/>
    </row>
    <row r="2896" ht="12.75">
      <c r="E2896" s="4"/>
    </row>
    <row r="2897" ht="12.75">
      <c r="E2897" s="4"/>
    </row>
    <row r="2898" ht="12.75">
      <c r="E2898" s="4"/>
    </row>
    <row r="2899" ht="12.75">
      <c r="E2899" s="4"/>
    </row>
    <row r="2900" ht="12.75">
      <c r="E2900" s="4"/>
    </row>
    <row r="2901" ht="12.75">
      <c r="E2901" s="4"/>
    </row>
    <row r="2902" ht="12.75">
      <c r="E2902" s="4"/>
    </row>
    <row r="2903" ht="12.75">
      <c r="E2903" s="4"/>
    </row>
    <row r="2904" ht="12.75">
      <c r="E2904" s="4"/>
    </row>
    <row r="2905" ht="12.75">
      <c r="E2905" s="4"/>
    </row>
    <row r="2906" ht="12.75">
      <c r="E2906" s="4"/>
    </row>
    <row r="2907" ht="12.75">
      <c r="E2907" s="4"/>
    </row>
    <row r="2908" ht="12.75">
      <c r="E2908" s="4"/>
    </row>
    <row r="2909" ht="12.75">
      <c r="E2909" s="4"/>
    </row>
    <row r="2910" ht="12.75">
      <c r="E2910" s="4"/>
    </row>
    <row r="2911" ht="12.75">
      <c r="E2911" s="4"/>
    </row>
    <row r="2912" ht="12.75">
      <c r="E2912" s="4"/>
    </row>
    <row r="2913" ht="12.75">
      <c r="E2913" s="4"/>
    </row>
    <row r="2914" ht="12.75">
      <c r="E2914" s="4"/>
    </row>
    <row r="2915" ht="12.75">
      <c r="E2915" s="4"/>
    </row>
    <row r="2916" ht="12.75">
      <c r="E2916" s="4"/>
    </row>
    <row r="2917" ht="12.75">
      <c r="E2917" s="4"/>
    </row>
    <row r="2918" ht="12.75">
      <c r="E2918" s="4"/>
    </row>
    <row r="2919" ht="12.75">
      <c r="E2919" s="4"/>
    </row>
    <row r="2920" ht="12.75">
      <c r="E2920" s="4"/>
    </row>
    <row r="2921" ht="12.75">
      <c r="E2921" s="4"/>
    </row>
    <row r="2922" ht="12.75">
      <c r="E2922" s="4"/>
    </row>
    <row r="2923" ht="12.75">
      <c r="E2923" s="4"/>
    </row>
    <row r="2924" ht="12.75">
      <c r="E2924" s="4"/>
    </row>
    <row r="2925" ht="12.75">
      <c r="E2925" s="4"/>
    </row>
    <row r="2926" ht="12.75">
      <c r="E2926" s="4"/>
    </row>
    <row r="2927" ht="12.75">
      <c r="E2927" s="4"/>
    </row>
    <row r="2928" ht="12.75">
      <c r="E2928" s="4"/>
    </row>
    <row r="2929" ht="12.75">
      <c r="E2929" s="4"/>
    </row>
    <row r="2930" ht="12.75">
      <c r="E2930" s="4"/>
    </row>
    <row r="2931" ht="12.75">
      <c r="E2931" s="4"/>
    </row>
    <row r="2932" ht="12.75">
      <c r="E2932" s="4"/>
    </row>
    <row r="2933" ht="12.75">
      <c r="E2933" s="4"/>
    </row>
    <row r="2934" ht="12.75">
      <c r="E2934" s="4"/>
    </row>
    <row r="2935" ht="12.75">
      <c r="E2935" s="4"/>
    </row>
    <row r="2936" ht="12.75">
      <c r="E2936" s="4"/>
    </row>
    <row r="2937" ht="12.75">
      <c r="E2937" s="4"/>
    </row>
    <row r="2938" ht="12.75">
      <c r="E2938" s="4"/>
    </row>
    <row r="2939" ht="12.75">
      <c r="E2939" s="4"/>
    </row>
    <row r="2940" ht="12.75">
      <c r="E2940" s="4"/>
    </row>
    <row r="2941" ht="12.75">
      <c r="E2941" s="4"/>
    </row>
    <row r="2942" ht="12.75">
      <c r="E2942" s="4"/>
    </row>
    <row r="2943" ht="12.75">
      <c r="E2943" s="4"/>
    </row>
    <row r="2944" ht="12.75">
      <c r="E2944" s="4"/>
    </row>
    <row r="2945" ht="12.75">
      <c r="E2945" s="4"/>
    </row>
    <row r="2946" ht="12.75">
      <c r="E2946" s="4"/>
    </row>
    <row r="2947" ht="12.75">
      <c r="E2947" s="4"/>
    </row>
    <row r="2948" ht="12.75">
      <c r="E2948" s="4"/>
    </row>
    <row r="2949" ht="12.75">
      <c r="E2949" s="4"/>
    </row>
    <row r="2950" ht="12.75">
      <c r="E2950" s="4"/>
    </row>
    <row r="2951" ht="12.75">
      <c r="E2951" s="4"/>
    </row>
    <row r="2952" ht="12.75">
      <c r="E2952" s="4"/>
    </row>
    <row r="2953" ht="12.75">
      <c r="E2953" s="4"/>
    </row>
    <row r="2954" ht="12.75">
      <c r="E2954" s="4"/>
    </row>
    <row r="2955" ht="12.75">
      <c r="E2955" s="4"/>
    </row>
    <row r="2956" ht="12.75">
      <c r="E2956" s="4"/>
    </row>
    <row r="2957" ht="12.75">
      <c r="E2957" s="4"/>
    </row>
    <row r="2958" ht="12.75">
      <c r="E2958" s="4"/>
    </row>
    <row r="2959" ht="12.75">
      <c r="E2959" s="4"/>
    </row>
    <row r="2960" ht="12.75">
      <c r="E2960" s="4"/>
    </row>
    <row r="2961" ht="12.75">
      <c r="E2961" s="4"/>
    </row>
    <row r="2962" ht="12.75">
      <c r="E2962" s="4"/>
    </row>
    <row r="2963" ht="12.75">
      <c r="E2963" s="4"/>
    </row>
    <row r="2964" ht="12.75">
      <c r="E2964" s="4"/>
    </row>
    <row r="2965" ht="12.75">
      <c r="E2965" s="4"/>
    </row>
    <row r="2966" ht="12.75">
      <c r="E2966" s="4"/>
    </row>
    <row r="2967" ht="12.75">
      <c r="E2967" s="4"/>
    </row>
    <row r="2968" ht="12.75">
      <c r="E2968" s="4"/>
    </row>
    <row r="2969" ht="12.75">
      <c r="E2969" s="4"/>
    </row>
    <row r="2970" ht="12.75">
      <c r="E2970" s="4"/>
    </row>
    <row r="2971" ht="12.75">
      <c r="E2971" s="4"/>
    </row>
    <row r="2972" ht="12.75">
      <c r="E2972" s="4"/>
    </row>
    <row r="2973" ht="12.75">
      <c r="E2973" s="4"/>
    </row>
    <row r="2974" ht="12.75">
      <c r="E2974" s="4"/>
    </row>
    <row r="2975" ht="12.75">
      <c r="E2975" s="4"/>
    </row>
    <row r="2976" ht="12.75">
      <c r="E2976" s="4"/>
    </row>
    <row r="2977" ht="12.75">
      <c r="E2977" s="4"/>
    </row>
    <row r="2978" ht="12.75">
      <c r="E2978" s="4"/>
    </row>
    <row r="2979" ht="12.75">
      <c r="E2979" s="4"/>
    </row>
    <row r="2980" ht="12.75">
      <c r="E2980" s="4"/>
    </row>
    <row r="2981" ht="12.75">
      <c r="E2981" s="4"/>
    </row>
    <row r="2982" ht="12.75">
      <c r="E2982" s="4"/>
    </row>
    <row r="2983" ht="12.75">
      <c r="E2983" s="4"/>
    </row>
    <row r="2984" ht="12.75">
      <c r="E2984" s="4"/>
    </row>
    <row r="2985" ht="12.75">
      <c r="E2985" s="4"/>
    </row>
    <row r="2986" ht="12.75">
      <c r="E2986" s="4"/>
    </row>
    <row r="2987" ht="12.75">
      <c r="E2987" s="4"/>
    </row>
    <row r="2988" ht="12.75">
      <c r="E2988" s="4"/>
    </row>
    <row r="2989" ht="12.75">
      <c r="E2989" s="4"/>
    </row>
    <row r="2990" ht="12.75">
      <c r="E2990" s="4"/>
    </row>
    <row r="2991" ht="12.75">
      <c r="E2991" s="4"/>
    </row>
    <row r="2992" ht="12.75">
      <c r="E2992" s="4"/>
    </row>
    <row r="2993" ht="12.75">
      <c r="E2993" s="4"/>
    </row>
    <row r="2994" ht="12.75">
      <c r="E2994" s="4"/>
    </row>
    <row r="2995" ht="12.75">
      <c r="E2995" s="4"/>
    </row>
    <row r="2996" ht="12.75">
      <c r="E2996" s="4"/>
    </row>
    <row r="2997" ht="12.75">
      <c r="E2997" s="4"/>
    </row>
    <row r="2998" ht="12.75">
      <c r="E2998" s="4"/>
    </row>
    <row r="2999" ht="12.75">
      <c r="E2999" s="4"/>
    </row>
    <row r="3000" ht="12.75">
      <c r="E3000" s="4"/>
    </row>
    <row r="3001" ht="12.75">
      <c r="E3001" s="4"/>
    </row>
    <row r="3002" ht="12.75">
      <c r="E3002" s="4"/>
    </row>
    <row r="3003" ht="12.75">
      <c r="E3003" s="4"/>
    </row>
    <row r="3004" ht="12.75">
      <c r="E3004" s="4"/>
    </row>
    <row r="3005" ht="12.75">
      <c r="E3005" s="4"/>
    </row>
    <row r="3006" ht="12.75">
      <c r="E3006" s="4"/>
    </row>
    <row r="3007" ht="12.75">
      <c r="E3007" s="4"/>
    </row>
    <row r="3008" ht="12.75">
      <c r="E3008" s="4"/>
    </row>
    <row r="3009" ht="12.75">
      <c r="E3009" s="4"/>
    </row>
    <row r="3010" ht="12.75">
      <c r="E3010" s="4"/>
    </row>
    <row r="3011" ht="12.75">
      <c r="E3011" s="4"/>
    </row>
    <row r="3012" ht="12.75">
      <c r="E3012" s="4"/>
    </row>
    <row r="3013" ht="12.75">
      <c r="E3013" s="4"/>
    </row>
    <row r="3014" ht="12.75">
      <c r="E3014" s="4"/>
    </row>
    <row r="3015" ht="12.75">
      <c r="E3015" s="4"/>
    </row>
    <row r="3016" ht="12.75">
      <c r="E3016" s="4"/>
    </row>
    <row r="3017" ht="12.75">
      <c r="E3017" s="4"/>
    </row>
    <row r="3018" ht="12.75">
      <c r="E3018" s="4"/>
    </row>
    <row r="3019" ht="12.75">
      <c r="E3019" s="4"/>
    </row>
    <row r="3020" ht="12.75">
      <c r="E3020" s="4"/>
    </row>
    <row r="3021" ht="12.75">
      <c r="E3021" s="4"/>
    </row>
    <row r="3022" ht="12.75">
      <c r="E3022" s="4"/>
    </row>
    <row r="3023" ht="12.75">
      <c r="E3023" s="4"/>
    </row>
    <row r="3024" ht="12.75">
      <c r="E3024" s="4"/>
    </row>
    <row r="3025" ht="12.75">
      <c r="E3025" s="4"/>
    </row>
    <row r="3026" ht="12.75">
      <c r="E3026" s="4"/>
    </row>
    <row r="3027" ht="12.75">
      <c r="E3027" s="4"/>
    </row>
    <row r="3028" ht="12.75">
      <c r="E3028" s="4"/>
    </row>
    <row r="3029" ht="12.75">
      <c r="E3029" s="4"/>
    </row>
    <row r="3030" ht="12.75">
      <c r="E3030" s="4"/>
    </row>
    <row r="3031" ht="12.75">
      <c r="E3031" s="4"/>
    </row>
    <row r="3032" ht="12.75">
      <c r="E3032" s="4"/>
    </row>
    <row r="3033" ht="12.75">
      <c r="E3033" s="4"/>
    </row>
    <row r="3034" ht="12.75">
      <c r="E3034" s="4"/>
    </row>
    <row r="3035" ht="12.75">
      <c r="E3035" s="4"/>
    </row>
    <row r="3036" ht="12.75">
      <c r="E3036" s="4"/>
    </row>
    <row r="3037" ht="12.75">
      <c r="E3037" s="4"/>
    </row>
    <row r="3038" ht="12.75">
      <c r="E3038" s="4"/>
    </row>
    <row r="3039" ht="12.75">
      <c r="E3039" s="4"/>
    </row>
    <row r="3040" ht="12.75">
      <c r="E3040" s="4"/>
    </row>
    <row r="3041" ht="12.75">
      <c r="E3041" s="4"/>
    </row>
    <row r="3042" ht="12.75">
      <c r="E3042" s="4"/>
    </row>
    <row r="3043" ht="12.75">
      <c r="E3043" s="4"/>
    </row>
    <row r="3044" ht="12.75">
      <c r="E3044" s="4"/>
    </row>
    <row r="3045" ht="12.75">
      <c r="E3045" s="4"/>
    </row>
    <row r="3046" ht="12.75">
      <c r="E3046" s="4"/>
    </row>
    <row r="3047" ht="12.75">
      <c r="E3047" s="4"/>
    </row>
    <row r="3048" ht="12.75">
      <c r="E3048" s="4"/>
    </row>
    <row r="3049" ht="12.75">
      <c r="E3049" s="4"/>
    </row>
    <row r="3050" ht="12.75">
      <c r="E3050" s="4"/>
    </row>
    <row r="3051" ht="12.75">
      <c r="E3051" s="4"/>
    </row>
    <row r="3052" ht="12.75">
      <c r="E3052" s="4"/>
    </row>
    <row r="3053" ht="12.75">
      <c r="E3053" s="4"/>
    </row>
    <row r="3054" ht="12.75">
      <c r="E3054" s="4"/>
    </row>
    <row r="3055" ht="12.75">
      <c r="E3055" s="4"/>
    </row>
    <row r="3056" ht="12.75">
      <c r="E3056" s="4"/>
    </row>
    <row r="3057" ht="12.75">
      <c r="E3057" s="4"/>
    </row>
    <row r="3058" ht="12.75">
      <c r="E3058" s="4"/>
    </row>
    <row r="3059" ht="12.75">
      <c r="E3059" s="4"/>
    </row>
    <row r="3060" ht="12.75">
      <c r="E3060" s="4"/>
    </row>
    <row r="3061" ht="12.75">
      <c r="E3061" s="4"/>
    </row>
    <row r="3062" ht="12.75">
      <c r="E3062" s="4"/>
    </row>
    <row r="3063" ht="12.75">
      <c r="E3063" s="4"/>
    </row>
    <row r="3064" ht="12.75">
      <c r="E3064" s="4"/>
    </row>
    <row r="3065" ht="12.75">
      <c r="E3065" s="4"/>
    </row>
    <row r="3066" ht="12.75">
      <c r="E3066" s="4"/>
    </row>
    <row r="3067" ht="12.75">
      <c r="E3067" s="4"/>
    </row>
    <row r="3068" ht="12.75">
      <c r="E3068" s="4"/>
    </row>
    <row r="3069" ht="12.75">
      <c r="E3069" s="4"/>
    </row>
    <row r="3070" ht="12.75">
      <c r="E3070" s="4"/>
    </row>
    <row r="3071" ht="12.75">
      <c r="E3071" s="4"/>
    </row>
    <row r="3072" ht="12.75">
      <c r="E3072" s="4"/>
    </row>
    <row r="3073" ht="12.75">
      <c r="E3073" s="4"/>
    </row>
    <row r="3074" ht="12.75">
      <c r="E3074" s="4"/>
    </row>
    <row r="3075" ht="12.75">
      <c r="E3075" s="4"/>
    </row>
    <row r="3076" ht="12.75">
      <c r="E3076" s="4"/>
    </row>
    <row r="3077" ht="12.75">
      <c r="E3077" s="4"/>
    </row>
    <row r="3078" ht="12.75">
      <c r="E3078" s="4"/>
    </row>
    <row r="3079" ht="12.75">
      <c r="E3079" s="4"/>
    </row>
    <row r="3080" ht="12.75">
      <c r="E3080" s="4"/>
    </row>
    <row r="3081" ht="12.75">
      <c r="E3081" s="4"/>
    </row>
    <row r="3082" ht="12.75">
      <c r="E3082" s="4"/>
    </row>
    <row r="3083" ht="12.75">
      <c r="E3083" s="4"/>
    </row>
    <row r="3084" ht="12.75">
      <c r="E3084" s="4"/>
    </row>
    <row r="3085" ht="12.75">
      <c r="E3085" s="4"/>
    </row>
    <row r="3086" ht="12.75">
      <c r="E3086" s="4"/>
    </row>
    <row r="3087" ht="12.75">
      <c r="E3087" s="4"/>
    </row>
    <row r="3088" ht="12.75">
      <c r="E3088" s="4"/>
    </row>
    <row r="3089" ht="12.75">
      <c r="E3089" s="4"/>
    </row>
    <row r="3090" ht="12.75">
      <c r="E3090" s="4"/>
    </row>
    <row r="3091" ht="12.75">
      <c r="E3091" s="4"/>
    </row>
    <row r="3092" ht="12.75">
      <c r="E3092" s="4"/>
    </row>
    <row r="3093" ht="12.75">
      <c r="E3093" s="4"/>
    </row>
    <row r="3094" ht="12.75">
      <c r="E3094" s="4"/>
    </row>
    <row r="3095" ht="12.75">
      <c r="E3095" s="4"/>
    </row>
    <row r="3096" ht="12.75">
      <c r="E3096" s="4"/>
    </row>
    <row r="3097" ht="12.75">
      <c r="E3097" s="4"/>
    </row>
    <row r="3098" ht="12.75">
      <c r="E3098" s="4"/>
    </row>
    <row r="3099" ht="12.75">
      <c r="E3099" s="4"/>
    </row>
    <row r="3100" ht="12.75">
      <c r="E3100" s="4"/>
    </row>
    <row r="3101" ht="12.75">
      <c r="E3101" s="4"/>
    </row>
    <row r="3102" ht="12.75">
      <c r="E3102" s="4"/>
    </row>
    <row r="3103" ht="12.75">
      <c r="E3103" s="4"/>
    </row>
    <row r="3104" ht="12.75">
      <c r="E3104" s="4"/>
    </row>
    <row r="3105" ht="12.75">
      <c r="E3105" s="4"/>
    </row>
    <row r="3106" ht="12.75">
      <c r="E3106" s="4"/>
    </row>
    <row r="3107" ht="12.75">
      <c r="E3107" s="4"/>
    </row>
    <row r="3108" ht="12.75">
      <c r="E3108" s="4"/>
    </row>
    <row r="3109" ht="12.75">
      <c r="E3109" s="4"/>
    </row>
    <row r="3110" ht="12.75">
      <c r="E3110" s="4"/>
    </row>
    <row r="3111" ht="12.75">
      <c r="E3111" s="4"/>
    </row>
    <row r="3112" ht="12.75">
      <c r="E3112" s="4"/>
    </row>
    <row r="3113" ht="12.75">
      <c r="E3113" s="4"/>
    </row>
    <row r="3114" ht="12.75">
      <c r="E3114" s="4"/>
    </row>
    <row r="3115" ht="12.75">
      <c r="E3115" s="4"/>
    </row>
    <row r="3116" ht="12.75">
      <c r="E3116" s="4"/>
    </row>
    <row r="3117" ht="12.75">
      <c r="E3117" s="4"/>
    </row>
    <row r="3118" ht="12.75">
      <c r="E3118" s="4"/>
    </row>
    <row r="3119" ht="12.75">
      <c r="E3119" s="4"/>
    </row>
    <row r="3120" ht="12.75">
      <c r="E3120" s="4"/>
    </row>
    <row r="3121" ht="12.75">
      <c r="E3121" s="4"/>
    </row>
    <row r="3122" ht="12.75">
      <c r="E3122" s="4"/>
    </row>
    <row r="3123" ht="12.75">
      <c r="E3123" s="4"/>
    </row>
    <row r="3124" ht="12.75">
      <c r="E3124" s="4"/>
    </row>
    <row r="3125" ht="12.75">
      <c r="E3125" s="4"/>
    </row>
    <row r="3126" ht="12.75">
      <c r="E3126" s="4"/>
    </row>
    <row r="3127" ht="12.75">
      <c r="E3127" s="4"/>
    </row>
    <row r="3128" ht="12.75">
      <c r="E3128" s="4"/>
    </row>
    <row r="3129" ht="12.75">
      <c r="E3129" s="4"/>
    </row>
    <row r="3130" ht="12.75">
      <c r="E3130" s="4"/>
    </row>
    <row r="3131" ht="12.75">
      <c r="E3131" s="4"/>
    </row>
    <row r="3132" ht="12.75">
      <c r="E3132" s="4"/>
    </row>
    <row r="3133" ht="12.75">
      <c r="E3133" s="4"/>
    </row>
    <row r="3134" ht="12.75">
      <c r="E3134" s="4"/>
    </row>
    <row r="3135" ht="12.75">
      <c r="E3135" s="4"/>
    </row>
    <row r="3136" ht="12.75">
      <c r="E3136" s="4"/>
    </row>
    <row r="3137" ht="12.75">
      <c r="E3137" s="4"/>
    </row>
    <row r="3138" ht="12.75">
      <c r="E3138" s="4"/>
    </row>
    <row r="3139" ht="12.75">
      <c r="E3139" s="4"/>
    </row>
    <row r="3140" ht="12.75">
      <c r="E3140" s="4"/>
    </row>
    <row r="3141" ht="12.75">
      <c r="E3141" s="4"/>
    </row>
    <row r="3142" ht="12.75">
      <c r="E3142" s="4"/>
    </row>
    <row r="3143" ht="12.75">
      <c r="E3143" s="4"/>
    </row>
    <row r="3144" ht="12.75">
      <c r="E3144" s="4"/>
    </row>
    <row r="3145" ht="12.75">
      <c r="E3145" s="4"/>
    </row>
    <row r="3146" ht="12.75">
      <c r="E3146" s="4"/>
    </row>
    <row r="3147" ht="12.75">
      <c r="E3147" s="4"/>
    </row>
    <row r="3148" ht="12.75">
      <c r="E3148" s="4"/>
    </row>
    <row r="3149" ht="12.75">
      <c r="E3149" s="4"/>
    </row>
    <row r="3150" ht="12.75">
      <c r="E3150" s="4"/>
    </row>
    <row r="3151" ht="12.75">
      <c r="E3151" s="4"/>
    </row>
    <row r="3152" ht="12.75">
      <c r="E3152" s="4"/>
    </row>
    <row r="3153" ht="12.75">
      <c r="E3153" s="4"/>
    </row>
    <row r="3154" ht="12.75">
      <c r="E3154" s="4"/>
    </row>
    <row r="3155" ht="12.75">
      <c r="E3155" s="4"/>
    </row>
    <row r="3156" ht="12.75">
      <c r="E3156" s="4"/>
    </row>
    <row r="3157" ht="12.75">
      <c r="E3157" s="4"/>
    </row>
    <row r="3158" ht="12.75">
      <c r="E3158" s="4"/>
    </row>
    <row r="3159" ht="12.75">
      <c r="E3159" s="4"/>
    </row>
    <row r="3160" ht="12.75">
      <c r="E3160" s="4"/>
    </row>
    <row r="3161" ht="12.75">
      <c r="E3161" s="4"/>
    </row>
    <row r="3162" ht="12.75">
      <c r="E3162" s="4"/>
    </row>
    <row r="3163" ht="12.75">
      <c r="E3163" s="4"/>
    </row>
    <row r="3164" ht="12.75">
      <c r="E3164" s="4"/>
    </row>
    <row r="3165" ht="12.75">
      <c r="E3165" s="4"/>
    </row>
    <row r="3166" ht="12.75">
      <c r="E3166" s="4"/>
    </row>
    <row r="3167" ht="12.75">
      <c r="E3167" s="4"/>
    </row>
    <row r="3168" ht="12.75">
      <c r="E3168" s="4"/>
    </row>
    <row r="3169" ht="12.75">
      <c r="E3169" s="4"/>
    </row>
    <row r="3170" ht="12.75">
      <c r="E3170" s="4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B21 B9 B33 B45 B57 B69 B81 B93 B105 B1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B1">
      <selection activeCell="G4" sqref="G4"/>
    </sheetView>
  </sheetViews>
  <sheetFormatPr defaultColWidth="9.140625" defaultRowHeight="12.75"/>
  <cols>
    <col min="2" max="2" width="11.57421875" style="0" customWidth="1"/>
    <col min="3" max="3" width="9.421875" style="0" customWidth="1"/>
    <col min="4" max="4" width="10.140625" style="0" customWidth="1"/>
    <col min="6" max="6" width="12.421875" style="0" customWidth="1"/>
    <col min="8" max="8" width="11.28125" style="0" customWidth="1"/>
    <col min="9" max="9" width="12.00390625" style="0" customWidth="1"/>
    <col min="10" max="10" width="11.7109375" style="0" customWidth="1"/>
    <col min="12" max="12" width="11.7109375" style="0" customWidth="1"/>
    <col min="16" max="16" width="12.421875" style="0" customWidth="1"/>
    <col min="21" max="21" width="14.8515625" style="0" customWidth="1"/>
    <col min="23" max="23" width="3.8515625" style="0" customWidth="1"/>
  </cols>
  <sheetData>
    <row r="1" ht="12.75">
      <c r="B1" s="110" t="s">
        <v>168</v>
      </c>
    </row>
    <row r="2" ht="12.75">
      <c r="B2" s="110" t="s">
        <v>166</v>
      </c>
    </row>
    <row r="3" ht="12.75">
      <c r="B3" s="2"/>
    </row>
    <row r="5" spans="2:23" ht="12.75">
      <c r="B5" s="92" t="s">
        <v>163</v>
      </c>
      <c r="C5" s="93"/>
      <c r="D5" s="93"/>
      <c r="E5" s="93"/>
      <c r="F5" s="93"/>
      <c r="G5" s="93"/>
      <c r="H5" s="93"/>
      <c r="I5" s="94"/>
      <c r="L5" s="92" t="s">
        <v>165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</row>
    <row r="6" spans="2:23" ht="12.75">
      <c r="B6" s="103" t="s">
        <v>152</v>
      </c>
      <c r="I6" s="97"/>
      <c r="L6" s="103" t="s">
        <v>157</v>
      </c>
      <c r="W6" s="97"/>
    </row>
    <row r="7" spans="2:23" ht="12.75">
      <c r="B7" s="95" t="s">
        <v>169</v>
      </c>
      <c r="C7" s="104" t="s">
        <v>32</v>
      </c>
      <c r="D7" s="104" t="s">
        <v>34</v>
      </c>
      <c r="E7" s="104" t="s">
        <v>40</v>
      </c>
      <c r="F7" s="104" t="s">
        <v>37</v>
      </c>
      <c r="G7" s="104" t="s">
        <v>151</v>
      </c>
      <c r="H7" s="104" t="s">
        <v>99</v>
      </c>
      <c r="I7" s="105" t="s">
        <v>117</v>
      </c>
      <c r="L7" s="95" t="s">
        <v>169</v>
      </c>
      <c r="M7" s="104" t="s">
        <v>32</v>
      </c>
      <c r="N7" s="104" t="s">
        <v>34</v>
      </c>
      <c r="O7" s="104" t="s">
        <v>40</v>
      </c>
      <c r="P7" s="104" t="s">
        <v>37</v>
      </c>
      <c r="Q7" s="104" t="s">
        <v>99</v>
      </c>
      <c r="R7" s="104" t="s">
        <v>117</v>
      </c>
      <c r="S7" s="104" t="s">
        <v>156</v>
      </c>
      <c r="T7" s="108" t="s">
        <v>122</v>
      </c>
      <c r="U7" s="108" t="s">
        <v>47</v>
      </c>
      <c r="V7" s="109" t="s">
        <v>38</v>
      </c>
      <c r="W7" s="97"/>
    </row>
    <row r="8" spans="2:23" ht="12.75">
      <c r="B8" s="106">
        <v>1</v>
      </c>
      <c r="C8" s="96">
        <v>5</v>
      </c>
      <c r="D8" s="96">
        <v>50</v>
      </c>
      <c r="E8" s="96"/>
      <c r="F8" s="96"/>
      <c r="G8" s="96">
        <v>5</v>
      </c>
      <c r="H8" s="96">
        <v>0.1</v>
      </c>
      <c r="I8" s="97"/>
      <c r="L8" s="106">
        <v>1</v>
      </c>
      <c r="M8" s="96">
        <v>50</v>
      </c>
      <c r="N8" s="96">
        <v>40</v>
      </c>
      <c r="O8" s="96"/>
      <c r="P8" s="96"/>
      <c r="Q8" s="96"/>
      <c r="R8" s="96"/>
      <c r="S8" s="96"/>
      <c r="T8" s="96"/>
      <c r="U8" s="96"/>
      <c r="V8" s="96"/>
      <c r="W8" s="97"/>
    </row>
    <row r="9" spans="2:23" ht="12.75">
      <c r="B9" s="106">
        <v>2</v>
      </c>
      <c r="C9" s="96"/>
      <c r="D9" s="96">
        <v>100</v>
      </c>
      <c r="E9" s="96"/>
      <c r="F9" s="96"/>
      <c r="G9" s="96"/>
      <c r="H9" s="96"/>
      <c r="I9" s="97"/>
      <c r="L9" s="106">
        <v>2</v>
      </c>
      <c r="M9" s="96">
        <v>45</v>
      </c>
      <c r="N9" s="96">
        <v>45</v>
      </c>
      <c r="O9" s="96"/>
      <c r="P9" s="96"/>
      <c r="Q9" s="96"/>
      <c r="R9" s="96"/>
      <c r="S9" s="96"/>
      <c r="T9" s="96"/>
      <c r="U9" s="96"/>
      <c r="V9" s="96"/>
      <c r="W9" s="97"/>
    </row>
    <row r="10" spans="2:23" ht="12.75">
      <c r="B10" s="106">
        <v>3</v>
      </c>
      <c r="C10" s="96">
        <v>50</v>
      </c>
      <c r="D10" s="96">
        <v>50</v>
      </c>
      <c r="E10" s="96"/>
      <c r="F10" s="96"/>
      <c r="G10" s="96"/>
      <c r="H10" s="96"/>
      <c r="I10" s="97"/>
      <c r="L10" s="106">
        <v>3</v>
      </c>
      <c r="M10" s="101">
        <v>20</v>
      </c>
      <c r="N10" s="101">
        <v>10</v>
      </c>
      <c r="O10" s="96"/>
      <c r="P10" s="96">
        <v>5</v>
      </c>
      <c r="Q10" s="96"/>
      <c r="R10" s="96"/>
      <c r="S10" s="96"/>
      <c r="T10" s="96">
        <v>0.1</v>
      </c>
      <c r="U10" s="96">
        <v>0.1</v>
      </c>
      <c r="V10" s="96"/>
      <c r="W10" s="97"/>
    </row>
    <row r="11" spans="2:23" ht="12.75">
      <c r="B11" s="106">
        <v>4</v>
      </c>
      <c r="C11" s="96">
        <v>90</v>
      </c>
      <c r="D11" s="96">
        <v>10</v>
      </c>
      <c r="E11" s="96">
        <v>5</v>
      </c>
      <c r="F11" s="96"/>
      <c r="G11" s="96"/>
      <c r="H11" s="96"/>
      <c r="I11" s="97"/>
      <c r="L11" s="106">
        <v>4</v>
      </c>
      <c r="M11" s="101">
        <v>30</v>
      </c>
      <c r="N11" s="101">
        <v>5</v>
      </c>
      <c r="O11" s="96"/>
      <c r="P11" s="96">
        <v>0.1</v>
      </c>
      <c r="Q11" s="96"/>
      <c r="R11" s="96"/>
      <c r="S11" s="96"/>
      <c r="T11" s="96"/>
      <c r="U11" s="96"/>
      <c r="V11" s="96">
        <v>0.1</v>
      </c>
      <c r="W11" s="97"/>
    </row>
    <row r="12" spans="2:23" ht="12.75">
      <c r="B12" s="106">
        <v>5</v>
      </c>
      <c r="C12" s="96">
        <v>100</v>
      </c>
      <c r="D12" s="96"/>
      <c r="E12" s="96">
        <v>15</v>
      </c>
      <c r="F12" s="96"/>
      <c r="G12" s="96"/>
      <c r="H12" s="96"/>
      <c r="I12" s="97"/>
      <c r="L12" s="106">
        <v>5</v>
      </c>
      <c r="M12" s="101">
        <v>30</v>
      </c>
      <c r="N12" s="96"/>
      <c r="O12" s="96"/>
      <c r="P12" s="96"/>
      <c r="Q12" s="96"/>
      <c r="R12" s="96"/>
      <c r="S12" s="96">
        <v>0.1</v>
      </c>
      <c r="T12" s="96"/>
      <c r="U12" s="96"/>
      <c r="V12" s="96"/>
      <c r="W12" s="97"/>
    </row>
    <row r="13" spans="2:23" ht="12.75">
      <c r="B13" s="106">
        <v>6</v>
      </c>
      <c r="C13" s="96">
        <v>95</v>
      </c>
      <c r="D13" s="96">
        <v>5</v>
      </c>
      <c r="E13" s="96"/>
      <c r="F13" s="96"/>
      <c r="G13" s="96"/>
      <c r="H13" s="96"/>
      <c r="I13" s="97"/>
      <c r="L13" s="106">
        <v>6</v>
      </c>
      <c r="M13" s="101">
        <v>30</v>
      </c>
      <c r="N13" s="96"/>
      <c r="O13" s="96"/>
      <c r="P13" s="96"/>
      <c r="Q13" s="96"/>
      <c r="R13" s="96"/>
      <c r="S13" s="96">
        <v>0.1</v>
      </c>
      <c r="T13" s="96"/>
      <c r="U13" s="96"/>
      <c r="V13" s="96"/>
      <c r="W13" s="97"/>
    </row>
    <row r="14" spans="2:23" ht="12.75">
      <c r="B14" s="106">
        <v>7</v>
      </c>
      <c r="C14" s="96">
        <v>100</v>
      </c>
      <c r="D14" s="96"/>
      <c r="E14" s="96"/>
      <c r="F14" s="96"/>
      <c r="G14" s="96"/>
      <c r="H14" s="96"/>
      <c r="I14" s="97"/>
      <c r="L14" s="106">
        <v>7</v>
      </c>
      <c r="M14" s="101">
        <v>25</v>
      </c>
      <c r="N14" s="101">
        <v>0.1</v>
      </c>
      <c r="O14" s="96"/>
      <c r="P14" s="96">
        <v>0.1</v>
      </c>
      <c r="Q14" s="96"/>
      <c r="R14" s="96">
        <v>0.1</v>
      </c>
      <c r="S14" s="96">
        <v>0.1</v>
      </c>
      <c r="T14" s="96"/>
      <c r="U14" s="96"/>
      <c r="V14" s="96"/>
      <c r="W14" s="97"/>
    </row>
    <row r="15" spans="2:23" ht="12.75">
      <c r="B15" s="106">
        <v>8</v>
      </c>
      <c r="C15" s="96">
        <v>50</v>
      </c>
      <c r="D15" s="96"/>
      <c r="E15" s="96"/>
      <c r="F15" s="96"/>
      <c r="G15" s="96"/>
      <c r="H15" s="96"/>
      <c r="I15" s="97"/>
      <c r="L15" s="106">
        <v>8</v>
      </c>
      <c r="M15" s="101">
        <v>30</v>
      </c>
      <c r="N15" s="96"/>
      <c r="O15" s="96"/>
      <c r="P15" s="96"/>
      <c r="Q15" s="96"/>
      <c r="R15" s="96"/>
      <c r="S15" s="96"/>
      <c r="T15" s="96"/>
      <c r="U15" s="96"/>
      <c r="V15" s="96"/>
      <c r="W15" s="97"/>
    </row>
    <row r="16" spans="2:23" ht="12.75">
      <c r="B16" s="106">
        <v>9</v>
      </c>
      <c r="C16" s="83">
        <v>40</v>
      </c>
      <c r="D16" s="96"/>
      <c r="E16" s="96"/>
      <c r="F16" s="96"/>
      <c r="G16" s="96"/>
      <c r="H16" s="96"/>
      <c r="I16" s="97"/>
      <c r="L16" s="106">
        <v>9</v>
      </c>
      <c r="M16" s="101">
        <v>25</v>
      </c>
      <c r="N16" s="96"/>
      <c r="O16" s="96">
        <v>0.1</v>
      </c>
      <c r="P16" s="96"/>
      <c r="Q16" s="96"/>
      <c r="R16" s="96"/>
      <c r="S16" s="96"/>
      <c r="T16" s="96"/>
      <c r="U16" s="96"/>
      <c r="V16" s="96"/>
      <c r="W16" s="97"/>
    </row>
    <row r="17" spans="2:23" ht="12.75">
      <c r="B17" s="106">
        <v>10</v>
      </c>
      <c r="C17" s="83">
        <v>50</v>
      </c>
      <c r="D17" s="96"/>
      <c r="E17" s="96"/>
      <c r="F17" s="96"/>
      <c r="G17" s="96"/>
      <c r="H17" s="96"/>
      <c r="I17" s="97"/>
      <c r="L17" s="106">
        <v>10</v>
      </c>
      <c r="M17" s="101">
        <v>25</v>
      </c>
      <c r="N17" s="96"/>
      <c r="O17" s="96">
        <v>0.1</v>
      </c>
      <c r="P17" s="96"/>
      <c r="Q17" s="96"/>
      <c r="R17" s="96">
        <v>0.1</v>
      </c>
      <c r="S17" s="96"/>
      <c r="T17" s="96"/>
      <c r="U17" s="96"/>
      <c r="V17" s="96"/>
      <c r="W17" s="97"/>
    </row>
    <row r="18" spans="2:23" ht="12.75">
      <c r="B18" s="106">
        <v>11</v>
      </c>
      <c r="C18" s="83">
        <v>50</v>
      </c>
      <c r="D18" s="96"/>
      <c r="E18" s="96"/>
      <c r="F18" s="96">
        <v>5</v>
      </c>
      <c r="G18" s="96"/>
      <c r="H18" s="96"/>
      <c r="I18" s="97">
        <v>0.1</v>
      </c>
      <c r="L18" s="106">
        <v>11</v>
      </c>
      <c r="M18" s="101">
        <v>20</v>
      </c>
      <c r="N18" s="96"/>
      <c r="O18" s="96"/>
      <c r="P18" s="96"/>
      <c r="Q18" s="96"/>
      <c r="R18" s="96"/>
      <c r="S18" s="96"/>
      <c r="T18" s="96"/>
      <c r="U18" s="96"/>
      <c r="V18" s="96"/>
      <c r="W18" s="97"/>
    </row>
    <row r="19" spans="2:23" ht="12.75">
      <c r="B19" s="106">
        <v>12</v>
      </c>
      <c r="C19" s="83">
        <v>40</v>
      </c>
      <c r="D19" s="96"/>
      <c r="E19" s="96"/>
      <c r="F19" s="96">
        <v>0.1</v>
      </c>
      <c r="G19" s="96"/>
      <c r="H19" s="96"/>
      <c r="I19" s="97"/>
      <c r="L19" s="106">
        <v>12</v>
      </c>
      <c r="M19" s="101">
        <v>20</v>
      </c>
      <c r="N19" s="101">
        <v>5</v>
      </c>
      <c r="O19" s="96"/>
      <c r="P19" s="96">
        <v>5</v>
      </c>
      <c r="Q19" s="96"/>
      <c r="R19" s="96"/>
      <c r="S19" s="96">
        <v>10</v>
      </c>
      <c r="T19" s="96"/>
      <c r="U19" s="96"/>
      <c r="V19" s="96"/>
      <c r="W19" s="97"/>
    </row>
    <row r="20" spans="2:23" ht="12.75">
      <c r="B20" s="106">
        <v>13</v>
      </c>
      <c r="C20" s="83">
        <v>30</v>
      </c>
      <c r="D20" s="96"/>
      <c r="E20" s="96"/>
      <c r="F20" s="96">
        <v>5</v>
      </c>
      <c r="G20" s="96"/>
      <c r="H20" s="96"/>
      <c r="I20" s="97"/>
      <c r="L20" s="106">
        <v>13</v>
      </c>
      <c r="M20" s="101">
        <v>25</v>
      </c>
      <c r="N20" s="101">
        <v>5</v>
      </c>
      <c r="O20" s="101">
        <v>0.1</v>
      </c>
      <c r="P20" s="96">
        <v>0.1</v>
      </c>
      <c r="Q20" s="96"/>
      <c r="R20" s="96"/>
      <c r="S20" s="96"/>
      <c r="T20" s="96"/>
      <c r="U20" s="96"/>
      <c r="V20" s="96"/>
      <c r="W20" s="97"/>
    </row>
    <row r="21" spans="1:23" ht="12.75">
      <c r="A21" s="2"/>
      <c r="B21" s="106">
        <v>14</v>
      </c>
      <c r="C21" s="83">
        <v>35</v>
      </c>
      <c r="D21" s="96"/>
      <c r="E21" s="96"/>
      <c r="F21" s="96"/>
      <c r="G21" s="96"/>
      <c r="H21" s="96"/>
      <c r="I21" s="97"/>
      <c r="L21" s="107">
        <v>14</v>
      </c>
      <c r="M21" s="98">
        <v>90</v>
      </c>
      <c r="N21" s="98">
        <v>5</v>
      </c>
      <c r="O21" s="98"/>
      <c r="P21" s="98">
        <v>5</v>
      </c>
      <c r="Q21" s="98"/>
      <c r="R21" s="98"/>
      <c r="S21" s="98"/>
      <c r="T21" s="98"/>
      <c r="U21" s="98"/>
      <c r="V21" s="98"/>
      <c r="W21" s="99"/>
    </row>
    <row r="22" spans="2:9" ht="12.75">
      <c r="B22" s="107">
        <v>15</v>
      </c>
      <c r="C22" s="100">
        <v>100</v>
      </c>
      <c r="D22" s="98"/>
      <c r="E22" s="98"/>
      <c r="F22" s="98"/>
      <c r="G22" s="98"/>
      <c r="H22" s="98"/>
      <c r="I22" s="99"/>
    </row>
    <row r="25" spans="2:21" ht="12.75">
      <c r="B25" s="92" t="s">
        <v>167</v>
      </c>
      <c r="C25" s="93"/>
      <c r="D25" s="93"/>
      <c r="E25" s="93"/>
      <c r="F25" s="93"/>
      <c r="G25" s="94"/>
      <c r="L25" s="92" t="s">
        <v>163</v>
      </c>
      <c r="M25" s="93"/>
      <c r="N25" s="93"/>
      <c r="O25" s="93"/>
      <c r="P25" s="93"/>
      <c r="Q25" s="93"/>
      <c r="R25" s="93"/>
      <c r="S25" s="93"/>
      <c r="T25" s="93"/>
      <c r="U25" s="94"/>
    </row>
    <row r="26" spans="2:21" ht="12.75">
      <c r="B26" s="103" t="s">
        <v>153</v>
      </c>
      <c r="G26" s="97"/>
      <c r="L26" s="103" t="s">
        <v>158</v>
      </c>
      <c r="U26" s="97"/>
    </row>
    <row r="27" spans="2:21" ht="12.75">
      <c r="B27" s="95" t="s">
        <v>169</v>
      </c>
      <c r="C27" s="104" t="s">
        <v>32</v>
      </c>
      <c r="D27" s="104" t="s">
        <v>34</v>
      </c>
      <c r="E27" s="104" t="s">
        <v>40</v>
      </c>
      <c r="F27" s="104" t="s">
        <v>37</v>
      </c>
      <c r="G27" s="105" t="s">
        <v>154</v>
      </c>
      <c r="L27" s="95" t="s">
        <v>169</v>
      </c>
      <c r="M27" s="104" t="s">
        <v>32</v>
      </c>
      <c r="N27" s="104" t="s">
        <v>34</v>
      </c>
      <c r="O27" s="104" t="s">
        <v>40</v>
      </c>
      <c r="P27" s="104" t="s">
        <v>37</v>
      </c>
      <c r="Q27" s="104" t="s">
        <v>99</v>
      </c>
      <c r="R27" s="104" t="s">
        <v>117</v>
      </c>
      <c r="S27" s="105" t="s">
        <v>156</v>
      </c>
      <c r="T27" s="109" t="s">
        <v>33</v>
      </c>
      <c r="U27" s="108" t="s">
        <v>47</v>
      </c>
    </row>
    <row r="28" spans="2:21" ht="12.75">
      <c r="B28" s="106">
        <v>1</v>
      </c>
      <c r="C28" s="96">
        <v>85</v>
      </c>
      <c r="D28" s="96">
        <v>10</v>
      </c>
      <c r="E28" s="96"/>
      <c r="F28" s="96"/>
      <c r="G28" s="97">
        <v>0.1</v>
      </c>
      <c r="L28" s="106">
        <v>1</v>
      </c>
      <c r="M28" s="96">
        <v>50</v>
      </c>
      <c r="N28" s="96">
        <v>0.1</v>
      </c>
      <c r="O28" s="96">
        <v>0.1</v>
      </c>
      <c r="P28" s="96"/>
      <c r="Q28" s="96"/>
      <c r="R28" s="96"/>
      <c r="S28" s="96"/>
      <c r="T28" s="96"/>
      <c r="U28" s="97"/>
    </row>
    <row r="29" spans="2:21" ht="12.75">
      <c r="B29" s="106">
        <v>2</v>
      </c>
      <c r="C29" s="96">
        <v>90</v>
      </c>
      <c r="D29" s="96"/>
      <c r="E29" s="96"/>
      <c r="F29" s="96"/>
      <c r="G29" s="97"/>
      <c r="L29" s="106">
        <v>2</v>
      </c>
      <c r="M29" s="96">
        <v>95</v>
      </c>
      <c r="N29" s="96">
        <v>0.1</v>
      </c>
      <c r="O29" s="96"/>
      <c r="P29" s="96"/>
      <c r="Q29" s="96"/>
      <c r="R29" s="96"/>
      <c r="S29" s="96"/>
      <c r="T29" s="96"/>
      <c r="U29" s="97"/>
    </row>
    <row r="30" spans="2:21" ht="12.75">
      <c r="B30" s="106">
        <v>3</v>
      </c>
      <c r="C30" s="96">
        <v>80</v>
      </c>
      <c r="D30" s="96">
        <v>5</v>
      </c>
      <c r="E30" s="96">
        <v>0.1</v>
      </c>
      <c r="F30" s="96"/>
      <c r="G30" s="97"/>
      <c r="L30" s="106">
        <v>3</v>
      </c>
      <c r="M30" s="96">
        <v>70</v>
      </c>
      <c r="N30" s="96"/>
      <c r="O30" s="96"/>
      <c r="P30" s="96"/>
      <c r="Q30" s="96"/>
      <c r="R30" s="96"/>
      <c r="S30" s="96"/>
      <c r="T30" s="96"/>
      <c r="U30" s="97"/>
    </row>
    <row r="31" spans="2:21" ht="12.75">
      <c r="B31" s="106">
        <v>4</v>
      </c>
      <c r="C31" s="96">
        <v>80</v>
      </c>
      <c r="D31" s="96">
        <v>5</v>
      </c>
      <c r="E31" s="96"/>
      <c r="F31" s="96"/>
      <c r="G31" s="97"/>
      <c r="L31" s="106">
        <v>4</v>
      </c>
      <c r="M31" s="96">
        <v>50</v>
      </c>
      <c r="N31" s="96"/>
      <c r="O31" s="96"/>
      <c r="P31" s="96">
        <v>0.1</v>
      </c>
      <c r="Q31" s="96"/>
      <c r="R31" s="96"/>
      <c r="S31" s="96"/>
      <c r="T31" s="96"/>
      <c r="U31" s="97"/>
    </row>
    <row r="32" spans="2:21" ht="12.75">
      <c r="B32" s="106">
        <v>5</v>
      </c>
      <c r="C32" s="96">
        <v>90</v>
      </c>
      <c r="D32" s="96"/>
      <c r="E32" s="96"/>
      <c r="F32" s="96"/>
      <c r="G32" s="97"/>
      <c r="L32" s="106">
        <v>5</v>
      </c>
      <c r="M32" s="96">
        <v>5</v>
      </c>
      <c r="N32" s="96">
        <v>0.1</v>
      </c>
      <c r="O32" s="96">
        <v>0.1</v>
      </c>
      <c r="P32" s="96"/>
      <c r="Q32" s="96"/>
      <c r="R32" s="96">
        <v>5</v>
      </c>
      <c r="S32" s="96">
        <v>0.1</v>
      </c>
      <c r="T32" s="96"/>
      <c r="U32" s="97"/>
    </row>
    <row r="33" spans="2:21" ht="12.75">
      <c r="B33" s="106">
        <v>6</v>
      </c>
      <c r="C33" s="96">
        <v>80</v>
      </c>
      <c r="D33" s="96"/>
      <c r="E33" s="96"/>
      <c r="F33" s="96"/>
      <c r="G33" s="97"/>
      <c r="L33" s="106">
        <v>6</v>
      </c>
      <c r="M33" s="96">
        <v>5</v>
      </c>
      <c r="N33" s="96">
        <v>0.1</v>
      </c>
      <c r="O33" s="96"/>
      <c r="P33" s="96"/>
      <c r="Q33" s="96"/>
      <c r="R33" s="96"/>
      <c r="S33" s="96">
        <v>0.1</v>
      </c>
      <c r="T33" s="96">
        <v>0.1</v>
      </c>
      <c r="U33" s="97"/>
    </row>
    <row r="34" spans="2:21" ht="12.75">
      <c r="B34" s="106">
        <v>7</v>
      </c>
      <c r="C34" s="96">
        <v>85</v>
      </c>
      <c r="D34" s="96"/>
      <c r="E34" s="96"/>
      <c r="F34" s="96"/>
      <c r="G34" s="97"/>
      <c r="L34" s="106">
        <v>7</v>
      </c>
      <c r="M34" s="96">
        <v>5</v>
      </c>
      <c r="N34" s="96"/>
      <c r="O34" s="96">
        <v>0.1</v>
      </c>
      <c r="P34" s="96">
        <v>0.1</v>
      </c>
      <c r="Q34" s="96"/>
      <c r="R34" s="96"/>
      <c r="S34" s="96"/>
      <c r="T34" s="96"/>
      <c r="U34" s="97"/>
    </row>
    <row r="35" spans="2:21" ht="12.75">
      <c r="B35" s="107">
        <v>8</v>
      </c>
      <c r="C35" s="98">
        <v>80</v>
      </c>
      <c r="D35" s="98">
        <v>5</v>
      </c>
      <c r="E35" s="98"/>
      <c r="F35" s="98"/>
      <c r="G35" s="99"/>
      <c r="L35" s="106">
        <v>8</v>
      </c>
      <c r="M35" s="96">
        <v>5</v>
      </c>
      <c r="N35" s="96"/>
      <c r="O35" s="96">
        <v>0.1</v>
      </c>
      <c r="P35" s="96"/>
      <c r="Q35" s="96"/>
      <c r="R35" s="96"/>
      <c r="S35" s="96"/>
      <c r="T35" s="96"/>
      <c r="U35" s="97"/>
    </row>
    <row r="36" spans="12:21" ht="12.75">
      <c r="L36" s="106">
        <v>9</v>
      </c>
      <c r="M36" s="96">
        <v>5</v>
      </c>
      <c r="N36" s="96"/>
      <c r="O36" s="96"/>
      <c r="P36" s="96">
        <v>1</v>
      </c>
      <c r="Q36" s="96"/>
      <c r="R36" s="96"/>
      <c r="S36" s="96"/>
      <c r="T36" s="96">
        <v>0.1</v>
      </c>
      <c r="U36" s="97"/>
    </row>
    <row r="37" spans="12:21" ht="12.75">
      <c r="L37" s="106">
        <v>10</v>
      </c>
      <c r="M37" s="96">
        <v>1</v>
      </c>
      <c r="N37" s="96"/>
      <c r="O37" s="96"/>
      <c r="P37" s="96">
        <v>1</v>
      </c>
      <c r="Q37" s="96"/>
      <c r="R37" s="96"/>
      <c r="S37" s="96"/>
      <c r="T37" s="96"/>
      <c r="U37" s="97"/>
    </row>
    <row r="38" spans="2:21" ht="12.75">
      <c r="B38" s="92" t="s">
        <v>164</v>
      </c>
      <c r="C38" s="93"/>
      <c r="D38" s="93"/>
      <c r="E38" s="93"/>
      <c r="F38" s="93"/>
      <c r="G38" s="93"/>
      <c r="H38" s="93"/>
      <c r="I38" s="94"/>
      <c r="L38" s="106">
        <v>11</v>
      </c>
      <c r="M38" s="96">
        <v>5</v>
      </c>
      <c r="N38" s="96"/>
      <c r="O38" s="96"/>
      <c r="P38" s="96">
        <v>1</v>
      </c>
      <c r="Q38" s="96"/>
      <c r="R38" s="96"/>
      <c r="S38" s="96"/>
      <c r="T38" s="96"/>
      <c r="U38" s="97"/>
    </row>
    <row r="39" spans="2:21" ht="12.75">
      <c r="B39" s="103" t="s">
        <v>155</v>
      </c>
      <c r="I39" s="97"/>
      <c r="L39" s="106">
        <v>12</v>
      </c>
      <c r="M39" s="96">
        <v>10</v>
      </c>
      <c r="N39" s="96"/>
      <c r="O39" s="96">
        <v>0.1</v>
      </c>
      <c r="P39" s="96">
        <v>0.1</v>
      </c>
      <c r="Q39" s="96"/>
      <c r="R39" s="96"/>
      <c r="S39" s="96"/>
      <c r="T39" s="96">
        <v>0.1</v>
      </c>
      <c r="U39" s="97"/>
    </row>
    <row r="40" spans="2:21" ht="12.75">
      <c r="B40" s="95" t="s">
        <v>169</v>
      </c>
      <c r="C40" s="104" t="s">
        <v>32</v>
      </c>
      <c r="D40" s="104" t="s">
        <v>34</v>
      </c>
      <c r="E40" s="104" t="s">
        <v>40</v>
      </c>
      <c r="F40" s="104" t="s">
        <v>37</v>
      </c>
      <c r="G40" s="104" t="s">
        <v>99</v>
      </c>
      <c r="H40" s="104" t="s">
        <v>117</v>
      </c>
      <c r="I40" s="105" t="s">
        <v>156</v>
      </c>
      <c r="L40" s="106">
        <v>13</v>
      </c>
      <c r="M40" s="96">
        <v>10</v>
      </c>
      <c r="N40" s="96"/>
      <c r="O40" s="96">
        <v>0.1</v>
      </c>
      <c r="P40" s="96"/>
      <c r="Q40" s="96"/>
      <c r="R40" s="96"/>
      <c r="S40" s="96">
        <v>1</v>
      </c>
      <c r="T40" s="96"/>
      <c r="U40" s="97"/>
    </row>
    <row r="41" spans="2:21" ht="12.75">
      <c r="B41" s="106">
        <v>1</v>
      </c>
      <c r="C41" s="96"/>
      <c r="D41" s="96"/>
      <c r="E41" s="96"/>
      <c r="F41" s="96"/>
      <c r="G41" s="96"/>
      <c r="H41" s="96"/>
      <c r="I41" s="97"/>
      <c r="L41" s="106">
        <v>14</v>
      </c>
      <c r="M41" s="96">
        <v>10</v>
      </c>
      <c r="N41" s="96"/>
      <c r="O41" s="96">
        <v>0.1</v>
      </c>
      <c r="P41" s="96">
        <v>2</v>
      </c>
      <c r="Q41" s="96"/>
      <c r="R41" s="96"/>
      <c r="S41" s="96">
        <v>0.1</v>
      </c>
      <c r="T41" s="96"/>
      <c r="U41" s="97"/>
    </row>
    <row r="42" spans="2:21" ht="12.75">
      <c r="B42" s="106">
        <v>2</v>
      </c>
      <c r="C42" s="96"/>
      <c r="D42" s="96"/>
      <c r="E42" s="96"/>
      <c r="F42" s="96"/>
      <c r="G42" s="96"/>
      <c r="H42" s="96"/>
      <c r="I42" s="97"/>
      <c r="L42" s="106">
        <v>15</v>
      </c>
      <c r="M42" s="101">
        <v>5</v>
      </c>
      <c r="N42" s="96"/>
      <c r="O42" s="96">
        <v>0.1</v>
      </c>
      <c r="P42" s="96">
        <v>5</v>
      </c>
      <c r="Q42" s="96"/>
      <c r="R42" s="96"/>
      <c r="S42" s="96">
        <v>80</v>
      </c>
      <c r="T42" s="96"/>
      <c r="U42" s="97">
        <v>0.1</v>
      </c>
    </row>
    <row r="43" spans="2:21" ht="12.75">
      <c r="B43" s="106">
        <v>3</v>
      </c>
      <c r="C43" s="96"/>
      <c r="D43" s="96"/>
      <c r="E43" s="96">
        <v>0.1</v>
      </c>
      <c r="F43" s="96"/>
      <c r="G43" s="96"/>
      <c r="H43" s="96">
        <v>5</v>
      </c>
      <c r="I43" s="97">
        <v>0.1</v>
      </c>
      <c r="L43" s="107">
        <v>16</v>
      </c>
      <c r="M43" s="102">
        <v>5</v>
      </c>
      <c r="N43" s="98"/>
      <c r="O43" s="98"/>
      <c r="P43" s="98">
        <v>1</v>
      </c>
      <c r="Q43" s="98"/>
      <c r="R43" s="98"/>
      <c r="S43" s="98"/>
      <c r="T43" s="98"/>
      <c r="U43" s="99"/>
    </row>
    <row r="44" spans="2:9" ht="12.75">
      <c r="B44" s="106">
        <v>4</v>
      </c>
      <c r="C44" s="96"/>
      <c r="D44" s="96"/>
      <c r="E44" s="96">
        <v>0.1</v>
      </c>
      <c r="F44" s="96"/>
      <c r="G44" s="96"/>
      <c r="H44" s="96">
        <v>5</v>
      </c>
      <c r="I44" s="97">
        <v>0.1</v>
      </c>
    </row>
    <row r="45" spans="2:12" ht="12.75">
      <c r="B45" s="106">
        <v>5</v>
      </c>
      <c r="C45" s="96">
        <v>0.1</v>
      </c>
      <c r="D45" s="96"/>
      <c r="E45" s="96">
        <v>0.1</v>
      </c>
      <c r="F45" s="96"/>
      <c r="G45" s="96"/>
      <c r="H45" s="96">
        <v>5</v>
      </c>
      <c r="I45" s="97">
        <v>0.1</v>
      </c>
      <c r="L45" s="96"/>
    </row>
    <row r="46" spans="2:12" ht="12.75">
      <c r="B46" s="106">
        <v>6</v>
      </c>
      <c r="C46" s="96">
        <v>0.1</v>
      </c>
      <c r="D46" s="96"/>
      <c r="E46" s="96"/>
      <c r="F46" s="96"/>
      <c r="G46" s="96"/>
      <c r="H46" s="96">
        <v>10</v>
      </c>
      <c r="I46" s="97"/>
      <c r="L46" s="96"/>
    </row>
    <row r="47" spans="2:12" ht="12.75">
      <c r="B47" s="106">
        <v>7</v>
      </c>
      <c r="C47" s="96">
        <v>0.1</v>
      </c>
      <c r="D47" s="96"/>
      <c r="E47" s="96"/>
      <c r="F47" s="96"/>
      <c r="G47" s="96"/>
      <c r="H47" s="96">
        <v>20</v>
      </c>
      <c r="I47" s="97"/>
      <c r="L47" s="96"/>
    </row>
    <row r="48" spans="2:9" ht="12.75">
      <c r="B48" s="106">
        <v>8</v>
      </c>
      <c r="C48" s="96">
        <v>0.1</v>
      </c>
      <c r="D48" s="96"/>
      <c r="E48" s="96"/>
      <c r="F48" s="96"/>
      <c r="G48" s="96"/>
      <c r="H48" s="96">
        <v>20</v>
      </c>
      <c r="I48" s="97"/>
    </row>
    <row r="49" spans="2:9" ht="12.75">
      <c r="B49" s="106">
        <v>9</v>
      </c>
      <c r="C49" s="96">
        <v>0.1</v>
      </c>
      <c r="D49" s="96"/>
      <c r="E49" s="96"/>
      <c r="F49" s="96"/>
      <c r="G49" s="96"/>
      <c r="H49" s="96">
        <v>20</v>
      </c>
      <c r="I49" s="97"/>
    </row>
    <row r="50" spans="2:9" ht="12.75">
      <c r="B50" s="106">
        <v>10</v>
      </c>
      <c r="C50" s="96">
        <v>0.1</v>
      </c>
      <c r="D50" s="96">
        <v>0.1</v>
      </c>
      <c r="E50" s="96"/>
      <c r="F50" s="96">
        <v>0.1</v>
      </c>
      <c r="G50" s="96"/>
      <c r="H50" s="96">
        <v>10</v>
      </c>
      <c r="I50" s="97"/>
    </row>
    <row r="51" spans="2:9" ht="12.75">
      <c r="B51" s="106">
        <v>11</v>
      </c>
      <c r="C51" s="96">
        <v>0.1</v>
      </c>
      <c r="D51" s="96"/>
      <c r="E51" s="96"/>
      <c r="F51" s="96"/>
      <c r="G51" s="96"/>
      <c r="H51" s="96">
        <v>10</v>
      </c>
      <c r="I51" s="97"/>
    </row>
    <row r="52" spans="2:9" ht="12.75">
      <c r="B52" s="106">
        <v>12</v>
      </c>
      <c r="C52" s="96">
        <v>5</v>
      </c>
      <c r="D52" s="96"/>
      <c r="E52" s="96"/>
      <c r="F52" s="96"/>
      <c r="G52" s="96"/>
      <c r="H52" s="96">
        <v>5</v>
      </c>
      <c r="I52" s="97"/>
    </row>
    <row r="53" spans="2:9" ht="12.75">
      <c r="B53" s="106">
        <v>13</v>
      </c>
      <c r="C53" s="96">
        <v>10</v>
      </c>
      <c r="D53" s="96"/>
      <c r="E53" s="96">
        <v>0.1</v>
      </c>
      <c r="F53" s="96"/>
      <c r="G53" s="96"/>
      <c r="H53" s="96">
        <v>10</v>
      </c>
      <c r="I53" s="97"/>
    </row>
    <row r="54" spans="2:9" ht="12.75">
      <c r="B54" s="106">
        <v>14</v>
      </c>
      <c r="C54" s="96">
        <v>10</v>
      </c>
      <c r="D54" s="96"/>
      <c r="E54" s="96"/>
      <c r="F54" s="96"/>
      <c r="G54" s="96"/>
      <c r="H54" s="96">
        <v>5</v>
      </c>
      <c r="I54" s="97"/>
    </row>
    <row r="55" spans="2:9" ht="12.75">
      <c r="B55" s="106">
        <v>15</v>
      </c>
      <c r="C55" s="96">
        <v>15</v>
      </c>
      <c r="D55" s="96"/>
      <c r="E55" s="96"/>
      <c r="F55" s="96"/>
      <c r="G55" s="96"/>
      <c r="H55" s="96"/>
      <c r="I55" s="97"/>
    </row>
    <row r="56" spans="2:9" ht="12.75">
      <c r="B56" s="107">
        <v>16</v>
      </c>
      <c r="C56" s="98">
        <v>100</v>
      </c>
      <c r="D56" s="98"/>
      <c r="E56" s="98"/>
      <c r="F56" s="98"/>
      <c r="G56" s="98"/>
      <c r="H56" s="98"/>
      <c r="I56" s="9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Laaksonen</dc:creator>
  <cp:keywords/>
  <dc:description/>
  <cp:lastModifiedBy>Rami</cp:lastModifiedBy>
  <cp:lastPrinted>2005-01-03T20:38:03Z</cp:lastPrinted>
  <dcterms:created xsi:type="dcterms:W3CDTF">1999-09-28T09:49:27Z</dcterms:created>
  <dcterms:modified xsi:type="dcterms:W3CDTF">2018-10-21T15:42:50Z</dcterms:modified>
  <cp:category/>
  <cp:version/>
  <cp:contentType/>
  <cp:contentStatus/>
</cp:coreProperties>
</file>