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V:\5. Ympäristötutkimus\5.4 Asiakkuudet\Kalatutkimus\4_Kalataloudelliset velvoitetarkkailut\Littoistenjärvi\"/>
    </mc:Choice>
  </mc:AlternateContent>
  <bookViews>
    <workbookView xWindow="0" yWindow="0" windowWidth="28800" windowHeight="11940" xr2:uid="{BAD1A24E-4C51-4A21-BE14-5D575E1AE2EA}"/>
  </bookViews>
  <sheets>
    <sheet name="Saalis_verkoittain" sheetId="1" r:id="rId1"/>
    <sheet name="Pituusjakauma" sheetId="2" r:id="rId2"/>
    <sheet name="Kalaryhmien osuudet" sheetId="3" r:id="rId3"/>
    <sheet name="CPUE" sheetId="4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5" i="1" l="1"/>
  <c r="E125" i="1" s="1"/>
  <c r="C125" i="1"/>
  <c r="E124" i="1"/>
  <c r="E123" i="1"/>
  <c r="E122" i="1"/>
  <c r="E121" i="1"/>
  <c r="E120" i="1"/>
  <c r="D119" i="1"/>
  <c r="E119" i="1" s="1"/>
  <c r="C119" i="1"/>
  <c r="E118" i="1"/>
  <c r="E117" i="1"/>
  <c r="E116" i="1"/>
  <c r="E115" i="1"/>
  <c r="D114" i="1"/>
  <c r="E114" i="1" s="1"/>
  <c r="C114" i="1"/>
  <c r="E113" i="1"/>
  <c r="E112" i="1"/>
  <c r="E111" i="1"/>
  <c r="D110" i="1"/>
  <c r="C110" i="1"/>
  <c r="E110" i="1" s="1"/>
  <c r="E109" i="1"/>
  <c r="E108" i="1"/>
  <c r="E107" i="1"/>
  <c r="E106" i="1"/>
  <c r="E105" i="1"/>
  <c r="D104" i="1"/>
  <c r="C104" i="1"/>
  <c r="E103" i="1"/>
  <c r="E102" i="1"/>
  <c r="E101" i="1"/>
  <c r="E100" i="1"/>
  <c r="D99" i="1"/>
  <c r="E99" i="1" s="1"/>
  <c r="C99" i="1"/>
  <c r="E98" i="1"/>
  <c r="E97" i="1"/>
  <c r="E96" i="1"/>
  <c r="E95" i="1"/>
  <c r="E94" i="1"/>
  <c r="D90" i="1"/>
  <c r="E90" i="1" s="1"/>
  <c r="C90" i="1"/>
  <c r="E89" i="1"/>
  <c r="E88" i="1"/>
  <c r="E87" i="1"/>
  <c r="E86" i="1"/>
  <c r="D85" i="1"/>
  <c r="C85" i="1"/>
  <c r="E84" i="1"/>
  <c r="E83" i="1"/>
  <c r="E82" i="1"/>
  <c r="E81" i="1"/>
  <c r="E80" i="1"/>
  <c r="D79" i="1"/>
  <c r="E79" i="1" s="1"/>
  <c r="C79" i="1"/>
  <c r="E78" i="1"/>
  <c r="E77" i="1"/>
  <c r="E76" i="1"/>
  <c r="E75" i="1"/>
  <c r="D74" i="1"/>
  <c r="C74" i="1"/>
  <c r="E73" i="1"/>
  <c r="E72" i="1"/>
  <c r="E71" i="1"/>
  <c r="E70" i="1"/>
  <c r="E69" i="1"/>
  <c r="D68" i="1"/>
  <c r="C68" i="1"/>
  <c r="E67" i="1"/>
  <c r="E66" i="1"/>
  <c r="E65" i="1"/>
  <c r="E64" i="1"/>
  <c r="E63" i="1"/>
  <c r="E62" i="1"/>
  <c r="D61" i="1"/>
  <c r="C61" i="1"/>
  <c r="E60" i="1"/>
  <c r="E59" i="1"/>
  <c r="E58" i="1"/>
  <c r="E57" i="1"/>
  <c r="D56" i="1"/>
  <c r="C56" i="1"/>
  <c r="E55" i="1"/>
  <c r="E54" i="1"/>
  <c r="E53" i="1"/>
  <c r="E52" i="1"/>
  <c r="E51" i="1"/>
  <c r="D47" i="1"/>
  <c r="C47" i="1"/>
  <c r="E46" i="1"/>
  <c r="E45" i="1"/>
  <c r="E44" i="1"/>
  <c r="E43" i="1"/>
  <c r="D42" i="1"/>
  <c r="C42" i="1"/>
  <c r="E41" i="1"/>
  <c r="E40" i="1"/>
  <c r="E39" i="1"/>
  <c r="E38" i="1"/>
  <c r="E37" i="1"/>
  <c r="D36" i="1"/>
  <c r="C36" i="1"/>
  <c r="E36" i="1" s="1"/>
  <c r="E35" i="1"/>
  <c r="E34" i="1"/>
  <c r="E33" i="1"/>
  <c r="E32" i="1"/>
  <c r="E31" i="1"/>
  <c r="E30" i="1"/>
  <c r="D29" i="1"/>
  <c r="C29" i="1"/>
  <c r="E28" i="1"/>
  <c r="E27" i="1"/>
  <c r="E26" i="1"/>
  <c r="E25" i="1"/>
  <c r="E24" i="1"/>
  <c r="D23" i="1"/>
  <c r="C23" i="1"/>
  <c r="E22" i="1"/>
  <c r="E21" i="1"/>
  <c r="E20" i="1"/>
  <c r="E19" i="1"/>
  <c r="E18" i="1"/>
  <c r="D17" i="1"/>
  <c r="C17" i="1"/>
  <c r="E16" i="1"/>
  <c r="E15" i="1"/>
  <c r="E14" i="1"/>
  <c r="E13" i="1"/>
  <c r="E12" i="1"/>
  <c r="E11" i="1"/>
  <c r="D10" i="1"/>
  <c r="C10" i="1"/>
  <c r="E9" i="1"/>
  <c r="E8" i="1"/>
  <c r="E7" i="1"/>
  <c r="E6" i="1"/>
  <c r="E5" i="1"/>
  <c r="E29" i="1" l="1"/>
  <c r="E56" i="1"/>
  <c r="E23" i="1"/>
  <c r="E47" i="1"/>
  <c r="E74" i="1"/>
  <c r="E10" i="1"/>
  <c r="E17" i="1"/>
  <c r="E42" i="1"/>
  <c r="E61" i="1"/>
  <c r="E68" i="1"/>
  <c r="E85" i="1"/>
  <c r="E104" i="1"/>
</calcChain>
</file>

<file path=xl/sharedStrings.xml><?xml version="1.0" encoding="utf-8"?>
<sst xmlns="http://schemas.openxmlformats.org/spreadsheetml/2006/main" count="647" uniqueCount="44">
  <si>
    <t>Littoistenjärvi</t>
  </si>
  <si>
    <t>Ahven</t>
  </si>
  <si>
    <t>Allikkosalakka</t>
  </si>
  <si>
    <t>Kiiski</t>
  </si>
  <si>
    <t>Lahna</t>
  </si>
  <si>
    <t>Särki</t>
  </si>
  <si>
    <t>Hauki</t>
  </si>
  <si>
    <t>Havaintoalue</t>
  </si>
  <si>
    <t>Laji</t>
  </si>
  <si>
    <t>Vuosi</t>
  </si>
  <si>
    <t xml:space="preserve"> </t>
  </si>
  <si>
    <t>Pituus cm</t>
  </si>
  <si>
    <t>n %</t>
  </si>
  <si>
    <t>w %</t>
  </si>
  <si>
    <t>n</t>
  </si>
  <si>
    <t>w</t>
  </si>
  <si>
    <t>Ahvenkalat</t>
  </si>
  <si>
    <t>Särkikalat</t>
  </si>
  <si>
    <t>Särkikalat (rehev.)</t>
  </si>
  <si>
    <t>Petoahvenet (&gt;= 15 cm)</t>
  </si>
  <si>
    <t>Petokalat (muut)</t>
  </si>
  <si>
    <t>Kaikki yht</t>
  </si>
  <si>
    <t>Verkkojen lkm</t>
  </si>
  <si>
    <t>CPUEn</t>
  </si>
  <si>
    <t>SE</t>
  </si>
  <si>
    <t>90% CL</t>
  </si>
  <si>
    <t>95% CL</t>
  </si>
  <si>
    <t>CPUEw</t>
  </si>
  <si>
    <t>1. pyyntiyö 30.-31.8.2017</t>
  </si>
  <si>
    <t>Yht.</t>
  </si>
  <si>
    <t>2. pyyntiyö 31.8-1.9.2017</t>
  </si>
  <si>
    <t>3. pyyntiyö 14.-15.9.2017</t>
  </si>
  <si>
    <t>verkkonro</t>
  </si>
  <si>
    <t>laji</t>
  </si>
  <si>
    <t>yksilöä</t>
  </si>
  <si>
    <t>grammaa</t>
  </si>
  <si>
    <t>k.a. (g)</t>
  </si>
  <si>
    <t>Kaikki verkot 0-3 m pohja</t>
  </si>
  <si>
    <t>K.a. (g)</t>
  </si>
  <si>
    <t>1. pyyntiyö 30.-31.8.2017, 7 verkkoyötä</t>
  </si>
  <si>
    <t>2. pyyntiyö 31.8-1.9.2017, 7 verkkoyötä</t>
  </si>
  <si>
    <t>3. pyyntiyö 14.-15.9.2017, 6 verkkoyötä</t>
  </si>
  <si>
    <t>Vuosi 2017 1.-3. pyyntiyö</t>
  </si>
  <si>
    <t>% kokonaissaaliista (kpl)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</si>
</sst>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/>
    <xf numFmtId="164" fontId="0" fillId="0" borderId="1" xfId="0" applyNumberFormat="1" applyBorder="1"/>
    <xf numFmtId="0" fontId="0" fillId="0" borderId="0" xfId="0" applyAlignment="1">
      <alignment horizontal="center"/>
    </xf>
    <xf numFmtId="0" fontId="0" fillId="2" borderId="1" xfId="0" applyFill="1" applyBorder="1"/>
    <xf numFmtId="0" fontId="1" fillId="0" borderId="0" xfId="0" applyFont="1"/>
    <xf numFmtId="14" fontId="1" fillId="0" borderId="0" xfId="0" applyNumberFormat="1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14" fontId="1" fillId="0" borderId="3" xfId="0" applyNumberFormat="1" applyFont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2" xfId="0" applyFill="1" applyBorder="1"/>
    <xf numFmtId="0" fontId="0" fillId="2" borderId="2" xfId="0" applyFill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3D6A1-8827-42E5-8059-48325D9CA468}">
  <dimension ref="A1:E125"/>
  <sheetViews>
    <sheetView tabSelected="1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A4" sqref="A4"/>
    </sheetView>
  </sheetViews>
  <sheetFormatPr defaultRowHeight="14.25" x14ac:dyDescent="0.2"/>
  <cols>
    <col min="2" max="2" width="14" customWidth="1"/>
    <col min="4" max="4" width="9.75" customWidth="1"/>
  </cols>
  <sheetData>
    <row r="1" spans="1:5" ht="15" x14ac:dyDescent="0.25">
      <c r="A1" s="8" t="s">
        <v>37</v>
      </c>
    </row>
    <row r="2" spans="1:5" ht="15" x14ac:dyDescent="0.25">
      <c r="A2" s="8"/>
    </row>
    <row r="3" spans="1:5" ht="15" x14ac:dyDescent="0.25">
      <c r="A3" s="30">
        <v>42978.347222222219</v>
      </c>
      <c r="B3" s="15"/>
      <c r="C3" s="15"/>
      <c r="D3" s="15"/>
      <c r="E3" s="16"/>
    </row>
    <row r="4" spans="1:5" x14ac:dyDescent="0.2">
      <c r="A4" s="31" t="s">
        <v>32</v>
      </c>
      <c r="B4" s="32" t="s">
        <v>33</v>
      </c>
      <c r="C4" s="33" t="s">
        <v>34</v>
      </c>
      <c r="D4" s="33" t="s">
        <v>35</v>
      </c>
      <c r="E4" s="33" t="s">
        <v>36</v>
      </c>
    </row>
    <row r="5" spans="1:5" x14ac:dyDescent="0.2">
      <c r="A5" s="3">
        <v>1</v>
      </c>
      <c r="B5" t="s">
        <v>1</v>
      </c>
      <c r="C5" s="6">
        <v>21</v>
      </c>
      <c r="D5" s="6">
        <v>1240</v>
      </c>
      <c r="E5" s="13">
        <f>D5/C5</f>
        <v>59.047619047619051</v>
      </c>
    </row>
    <row r="6" spans="1:5" x14ac:dyDescent="0.2">
      <c r="A6" s="3">
        <v>1</v>
      </c>
      <c r="B6" t="s">
        <v>2</v>
      </c>
      <c r="C6" s="6">
        <v>43</v>
      </c>
      <c r="D6" s="6">
        <v>109</v>
      </c>
      <c r="E6" s="13">
        <f t="shared" ref="E6:E72" si="0">D6/C6</f>
        <v>2.5348837209302326</v>
      </c>
    </row>
    <row r="7" spans="1:5" x14ac:dyDescent="0.2">
      <c r="A7" s="3">
        <v>1</v>
      </c>
      <c r="B7" t="s">
        <v>3</v>
      </c>
      <c r="C7" s="6">
        <v>3</v>
      </c>
      <c r="D7" s="6">
        <v>12</v>
      </c>
      <c r="E7" s="13">
        <f t="shared" si="0"/>
        <v>4</v>
      </c>
    </row>
    <row r="8" spans="1:5" x14ac:dyDescent="0.2">
      <c r="A8" s="3">
        <v>1</v>
      </c>
      <c r="B8" t="s">
        <v>4</v>
      </c>
      <c r="C8" s="6">
        <v>2</v>
      </c>
      <c r="D8" s="6">
        <v>3</v>
      </c>
      <c r="E8" s="13">
        <f t="shared" si="0"/>
        <v>1.5</v>
      </c>
    </row>
    <row r="9" spans="1:5" x14ac:dyDescent="0.2">
      <c r="A9" s="14">
        <v>1</v>
      </c>
      <c r="B9" s="15" t="s">
        <v>5</v>
      </c>
      <c r="C9" s="16">
        <v>11</v>
      </c>
      <c r="D9" s="16">
        <v>272</v>
      </c>
      <c r="E9" s="13">
        <f t="shared" si="0"/>
        <v>24.727272727272727</v>
      </c>
    </row>
    <row r="10" spans="1:5" x14ac:dyDescent="0.2">
      <c r="A10" s="10"/>
      <c r="B10" s="11" t="s">
        <v>29</v>
      </c>
      <c r="C10" s="12">
        <f>SUM(C5:C9)</f>
        <v>80</v>
      </c>
      <c r="D10" s="12">
        <f>SUM(D5:D9)</f>
        <v>1636</v>
      </c>
      <c r="E10" s="17">
        <f t="shared" si="0"/>
        <v>20.45</v>
      </c>
    </row>
    <row r="11" spans="1:5" x14ac:dyDescent="0.2">
      <c r="A11" s="3">
        <v>2</v>
      </c>
      <c r="B11" t="s">
        <v>1</v>
      </c>
      <c r="C11" s="6">
        <v>37</v>
      </c>
      <c r="D11" s="6">
        <v>2412</v>
      </c>
      <c r="E11" s="13">
        <f t="shared" si="0"/>
        <v>65.189189189189193</v>
      </c>
    </row>
    <row r="12" spans="1:5" x14ac:dyDescent="0.2">
      <c r="A12" s="3">
        <v>2</v>
      </c>
      <c r="B12" t="s">
        <v>2</v>
      </c>
      <c r="C12" s="6">
        <v>55</v>
      </c>
      <c r="D12" s="6">
        <v>101</v>
      </c>
      <c r="E12" s="13">
        <f t="shared" si="0"/>
        <v>1.8363636363636364</v>
      </c>
    </row>
    <row r="13" spans="1:5" x14ac:dyDescent="0.2">
      <c r="A13" s="3">
        <v>2</v>
      </c>
      <c r="B13" t="s">
        <v>6</v>
      </c>
      <c r="C13" s="6">
        <v>1</v>
      </c>
      <c r="D13" s="6">
        <v>1031</v>
      </c>
      <c r="E13" s="13">
        <f t="shared" si="0"/>
        <v>1031</v>
      </c>
    </row>
    <row r="14" spans="1:5" x14ac:dyDescent="0.2">
      <c r="A14" s="3">
        <v>2</v>
      </c>
      <c r="B14" t="s">
        <v>3</v>
      </c>
      <c r="C14" s="6">
        <v>16</v>
      </c>
      <c r="D14" s="6">
        <v>33</v>
      </c>
      <c r="E14" s="13">
        <f t="shared" si="0"/>
        <v>2.0625</v>
      </c>
    </row>
    <row r="15" spans="1:5" x14ac:dyDescent="0.2">
      <c r="A15" s="3">
        <v>2</v>
      </c>
      <c r="B15" t="s">
        <v>4</v>
      </c>
      <c r="C15" s="6">
        <v>5</v>
      </c>
      <c r="D15" s="6">
        <v>5</v>
      </c>
      <c r="E15" s="13">
        <f t="shared" si="0"/>
        <v>1</v>
      </c>
    </row>
    <row r="16" spans="1:5" x14ac:dyDescent="0.2">
      <c r="A16" s="14">
        <v>2</v>
      </c>
      <c r="B16" s="15" t="s">
        <v>5</v>
      </c>
      <c r="C16" s="16">
        <v>27</v>
      </c>
      <c r="D16" s="16">
        <v>2150</v>
      </c>
      <c r="E16" s="13">
        <f t="shared" si="0"/>
        <v>79.629629629629633</v>
      </c>
    </row>
    <row r="17" spans="1:5" x14ac:dyDescent="0.2">
      <c r="A17" s="10"/>
      <c r="B17" s="11" t="s">
        <v>29</v>
      </c>
      <c r="C17" s="12">
        <f>SUM(C11:C16)</f>
        <v>141</v>
      </c>
      <c r="D17" s="16">
        <f>SUM(D11:D16)</f>
        <v>5732</v>
      </c>
      <c r="E17" s="17">
        <f t="shared" si="0"/>
        <v>40.652482269503544</v>
      </c>
    </row>
    <row r="18" spans="1:5" x14ac:dyDescent="0.2">
      <c r="A18" s="3">
        <v>3</v>
      </c>
      <c r="B18" t="s">
        <v>1</v>
      </c>
      <c r="C18" s="6">
        <v>32</v>
      </c>
      <c r="D18" s="6">
        <v>764</v>
      </c>
      <c r="E18" s="13">
        <f t="shared" si="0"/>
        <v>23.875</v>
      </c>
    </row>
    <row r="19" spans="1:5" x14ac:dyDescent="0.2">
      <c r="A19" s="3">
        <v>3</v>
      </c>
      <c r="B19" t="s">
        <v>2</v>
      </c>
      <c r="C19" s="6">
        <v>14</v>
      </c>
      <c r="D19" s="6">
        <v>36</v>
      </c>
      <c r="E19" s="13">
        <f t="shared" si="0"/>
        <v>2.5714285714285716</v>
      </c>
    </row>
    <row r="20" spans="1:5" x14ac:dyDescent="0.2">
      <c r="A20" s="3">
        <v>3</v>
      </c>
      <c r="B20" t="s">
        <v>3</v>
      </c>
      <c r="C20" s="6">
        <v>11</v>
      </c>
      <c r="D20" s="6">
        <v>21</v>
      </c>
      <c r="E20" s="13">
        <f t="shared" si="0"/>
        <v>1.9090909090909092</v>
      </c>
    </row>
    <row r="21" spans="1:5" x14ac:dyDescent="0.2">
      <c r="A21" s="3">
        <v>3</v>
      </c>
      <c r="B21" t="s">
        <v>4</v>
      </c>
      <c r="C21" s="6">
        <v>3</v>
      </c>
      <c r="D21" s="6">
        <v>6</v>
      </c>
      <c r="E21" s="13">
        <f t="shared" si="0"/>
        <v>2</v>
      </c>
    </row>
    <row r="22" spans="1:5" x14ac:dyDescent="0.2">
      <c r="A22" s="18">
        <v>3</v>
      </c>
      <c r="B22" s="19" t="s">
        <v>5</v>
      </c>
      <c r="C22" s="20">
        <v>31</v>
      </c>
      <c r="D22" s="20">
        <v>2549</v>
      </c>
      <c r="E22" s="13">
        <f t="shared" si="0"/>
        <v>82.225806451612897</v>
      </c>
    </row>
    <row r="23" spans="1:5" x14ac:dyDescent="0.2">
      <c r="A23" s="10"/>
      <c r="B23" s="11" t="s">
        <v>29</v>
      </c>
      <c r="C23" s="12">
        <f>SUM(C18:C22)</f>
        <v>91</v>
      </c>
      <c r="D23" s="12">
        <f>SUM(D18:D22)</f>
        <v>3376</v>
      </c>
      <c r="E23" s="17">
        <f t="shared" si="0"/>
        <v>37.098901098901102</v>
      </c>
    </row>
    <row r="24" spans="1:5" x14ac:dyDescent="0.2">
      <c r="A24" s="3">
        <v>4</v>
      </c>
      <c r="B24" t="s">
        <v>1</v>
      </c>
      <c r="C24" s="6">
        <v>37</v>
      </c>
      <c r="D24" s="6">
        <v>1695</v>
      </c>
      <c r="E24" s="13">
        <f t="shared" si="0"/>
        <v>45.810810810810814</v>
      </c>
    </row>
    <row r="25" spans="1:5" x14ac:dyDescent="0.2">
      <c r="A25" s="3">
        <v>4</v>
      </c>
      <c r="B25" t="s">
        <v>2</v>
      </c>
      <c r="C25" s="6">
        <v>57</v>
      </c>
      <c r="D25" s="6">
        <v>115</v>
      </c>
      <c r="E25" s="13">
        <f t="shared" si="0"/>
        <v>2.0175438596491229</v>
      </c>
    </row>
    <row r="26" spans="1:5" x14ac:dyDescent="0.2">
      <c r="A26" s="3">
        <v>4</v>
      </c>
      <c r="B26" t="s">
        <v>3</v>
      </c>
      <c r="C26" s="6">
        <v>21</v>
      </c>
      <c r="D26" s="6">
        <v>49</v>
      </c>
      <c r="E26" s="13">
        <f t="shared" si="0"/>
        <v>2.3333333333333335</v>
      </c>
    </row>
    <row r="27" spans="1:5" x14ac:dyDescent="0.2">
      <c r="A27" s="3">
        <v>4</v>
      </c>
      <c r="B27" t="s">
        <v>4</v>
      </c>
      <c r="C27" s="6">
        <v>2</v>
      </c>
      <c r="D27" s="6">
        <v>2</v>
      </c>
      <c r="E27" s="13">
        <f t="shared" si="0"/>
        <v>1</v>
      </c>
    </row>
    <row r="28" spans="1:5" x14ac:dyDescent="0.2">
      <c r="A28" s="18">
        <v>4</v>
      </c>
      <c r="B28" s="19" t="s">
        <v>5</v>
      </c>
      <c r="C28" s="20">
        <v>28</v>
      </c>
      <c r="D28" s="20">
        <v>2173</v>
      </c>
      <c r="E28" s="13">
        <f t="shared" si="0"/>
        <v>77.607142857142861</v>
      </c>
    </row>
    <row r="29" spans="1:5" x14ac:dyDescent="0.2">
      <c r="A29" s="10"/>
      <c r="B29" s="11" t="s">
        <v>29</v>
      </c>
      <c r="C29" s="12">
        <f>SUM(C24:C28)</f>
        <v>145</v>
      </c>
      <c r="D29" s="12">
        <f>SUM(D24:D28)</f>
        <v>4034</v>
      </c>
      <c r="E29" s="17">
        <f t="shared" si="0"/>
        <v>27.820689655172412</v>
      </c>
    </row>
    <row r="30" spans="1:5" x14ac:dyDescent="0.2">
      <c r="A30" s="3">
        <v>5</v>
      </c>
      <c r="B30" t="s">
        <v>1</v>
      </c>
      <c r="C30" s="6">
        <v>45</v>
      </c>
      <c r="D30" s="6">
        <v>4034</v>
      </c>
      <c r="E30" s="13">
        <f t="shared" si="0"/>
        <v>89.644444444444446</v>
      </c>
    </row>
    <row r="31" spans="1:5" x14ac:dyDescent="0.2">
      <c r="A31" s="3">
        <v>5</v>
      </c>
      <c r="B31" t="s">
        <v>2</v>
      </c>
      <c r="C31" s="6">
        <v>4</v>
      </c>
      <c r="D31" s="6">
        <v>7</v>
      </c>
      <c r="E31" s="13">
        <f t="shared" si="0"/>
        <v>1.75</v>
      </c>
    </row>
    <row r="32" spans="1:5" x14ac:dyDescent="0.2">
      <c r="A32" s="3">
        <v>5</v>
      </c>
      <c r="B32" t="s">
        <v>6</v>
      </c>
      <c r="C32" s="6">
        <v>1</v>
      </c>
      <c r="D32" s="6">
        <v>1349</v>
      </c>
      <c r="E32" s="13">
        <f t="shared" si="0"/>
        <v>1349</v>
      </c>
    </row>
    <row r="33" spans="1:5" x14ac:dyDescent="0.2">
      <c r="A33" s="3">
        <v>5</v>
      </c>
      <c r="B33" t="s">
        <v>3</v>
      </c>
      <c r="C33" s="6">
        <v>9</v>
      </c>
      <c r="D33" s="6">
        <v>13</v>
      </c>
      <c r="E33" s="13">
        <f t="shared" si="0"/>
        <v>1.4444444444444444</v>
      </c>
    </row>
    <row r="34" spans="1:5" x14ac:dyDescent="0.2">
      <c r="A34" s="3">
        <v>5</v>
      </c>
      <c r="B34" t="s">
        <v>4</v>
      </c>
      <c r="C34" s="6">
        <v>1</v>
      </c>
      <c r="D34" s="6">
        <v>1</v>
      </c>
      <c r="E34" s="13">
        <f t="shared" si="0"/>
        <v>1</v>
      </c>
    </row>
    <row r="35" spans="1:5" x14ac:dyDescent="0.2">
      <c r="A35" s="18">
        <v>5</v>
      </c>
      <c r="B35" s="19" t="s">
        <v>5</v>
      </c>
      <c r="C35" s="20">
        <v>10</v>
      </c>
      <c r="D35" s="20">
        <v>666</v>
      </c>
      <c r="E35" s="13">
        <f t="shared" si="0"/>
        <v>66.599999999999994</v>
      </c>
    </row>
    <row r="36" spans="1:5" x14ac:dyDescent="0.2">
      <c r="A36" s="10"/>
      <c r="B36" s="11" t="s">
        <v>29</v>
      </c>
      <c r="C36" s="12">
        <f>SUM(C30:C35)</f>
        <v>70</v>
      </c>
      <c r="D36" s="12">
        <f>SUM(D30:D35)</f>
        <v>6070</v>
      </c>
      <c r="E36" s="17">
        <f t="shared" si="0"/>
        <v>86.714285714285708</v>
      </c>
    </row>
    <row r="37" spans="1:5" x14ac:dyDescent="0.2">
      <c r="A37" s="3">
        <v>6</v>
      </c>
      <c r="B37" t="s">
        <v>1</v>
      </c>
      <c r="C37" s="6">
        <v>61</v>
      </c>
      <c r="D37" s="6">
        <v>3113</v>
      </c>
      <c r="E37" s="13">
        <f t="shared" si="0"/>
        <v>51.032786885245905</v>
      </c>
    </row>
    <row r="38" spans="1:5" x14ac:dyDescent="0.2">
      <c r="A38" s="3">
        <v>6</v>
      </c>
      <c r="B38" t="s">
        <v>2</v>
      </c>
      <c r="C38" s="6">
        <v>21</v>
      </c>
      <c r="D38" s="6">
        <v>48</v>
      </c>
      <c r="E38" s="13">
        <f t="shared" si="0"/>
        <v>2.2857142857142856</v>
      </c>
    </row>
    <row r="39" spans="1:5" x14ac:dyDescent="0.2">
      <c r="A39" s="3">
        <v>6</v>
      </c>
      <c r="B39" t="s">
        <v>3</v>
      </c>
      <c r="C39" s="6">
        <v>18</v>
      </c>
      <c r="D39" s="6">
        <v>59</v>
      </c>
      <c r="E39" s="13">
        <f t="shared" si="0"/>
        <v>3.2777777777777777</v>
      </c>
    </row>
    <row r="40" spans="1:5" x14ac:dyDescent="0.2">
      <c r="A40" s="3">
        <v>6</v>
      </c>
      <c r="B40" t="s">
        <v>4</v>
      </c>
      <c r="C40" s="6">
        <v>5</v>
      </c>
      <c r="D40" s="6">
        <v>20</v>
      </c>
      <c r="E40" s="13">
        <f t="shared" si="0"/>
        <v>4</v>
      </c>
    </row>
    <row r="41" spans="1:5" x14ac:dyDescent="0.2">
      <c r="A41" s="3">
        <v>6</v>
      </c>
      <c r="B41" t="s">
        <v>5</v>
      </c>
      <c r="C41" s="6">
        <v>22</v>
      </c>
      <c r="D41" s="6">
        <v>1146</v>
      </c>
      <c r="E41" s="13">
        <f t="shared" si="0"/>
        <v>52.090909090909093</v>
      </c>
    </row>
    <row r="42" spans="1:5" x14ac:dyDescent="0.2">
      <c r="A42" s="10"/>
      <c r="B42" s="11" t="s">
        <v>29</v>
      </c>
      <c r="C42" s="12">
        <f>SUM(C37:C41)</f>
        <v>127</v>
      </c>
      <c r="D42" s="12">
        <f>SUM(D37:D41)</f>
        <v>4386</v>
      </c>
      <c r="E42" s="17">
        <f t="shared" si="0"/>
        <v>34.535433070866141</v>
      </c>
    </row>
    <row r="43" spans="1:5" x14ac:dyDescent="0.2">
      <c r="A43" s="3">
        <v>7</v>
      </c>
      <c r="B43" t="s">
        <v>1</v>
      </c>
      <c r="C43" s="6">
        <v>22</v>
      </c>
      <c r="D43" s="6">
        <v>1000</v>
      </c>
      <c r="E43" s="13">
        <f t="shared" si="0"/>
        <v>45.454545454545453</v>
      </c>
    </row>
    <row r="44" spans="1:5" x14ac:dyDescent="0.2">
      <c r="A44" s="3">
        <v>7</v>
      </c>
      <c r="B44" t="s">
        <v>2</v>
      </c>
      <c r="C44" s="6">
        <v>25</v>
      </c>
      <c r="D44" s="6">
        <v>92</v>
      </c>
      <c r="E44" s="13">
        <f t="shared" si="0"/>
        <v>3.68</v>
      </c>
    </row>
    <row r="45" spans="1:5" x14ac:dyDescent="0.2">
      <c r="A45" s="3">
        <v>7</v>
      </c>
      <c r="B45" t="s">
        <v>3</v>
      </c>
      <c r="C45" s="6">
        <v>6</v>
      </c>
      <c r="D45" s="6">
        <v>28</v>
      </c>
      <c r="E45" s="13">
        <f t="shared" si="0"/>
        <v>4.666666666666667</v>
      </c>
    </row>
    <row r="46" spans="1:5" x14ac:dyDescent="0.2">
      <c r="A46" s="3">
        <v>7</v>
      </c>
      <c r="B46" t="s">
        <v>5</v>
      </c>
      <c r="C46" s="6">
        <v>16</v>
      </c>
      <c r="D46" s="6">
        <v>632</v>
      </c>
      <c r="E46" s="13">
        <f t="shared" si="0"/>
        <v>39.5</v>
      </c>
    </row>
    <row r="47" spans="1:5" x14ac:dyDescent="0.2">
      <c r="A47" s="10"/>
      <c r="B47" s="11" t="s">
        <v>29</v>
      </c>
      <c r="C47" s="12">
        <f>SUM(C43:C46)</f>
        <v>69</v>
      </c>
      <c r="D47" s="12">
        <f>SUM(D43:D46)</f>
        <v>1752</v>
      </c>
      <c r="E47" s="17">
        <f t="shared" si="0"/>
        <v>25.391304347826086</v>
      </c>
    </row>
    <row r="48" spans="1:5" x14ac:dyDescent="0.2">
      <c r="A48" s="18"/>
      <c r="B48" s="19"/>
      <c r="C48" s="20"/>
      <c r="D48" s="20"/>
      <c r="E48" s="21"/>
    </row>
    <row r="49" spans="1:5" ht="15" x14ac:dyDescent="0.25">
      <c r="A49" s="9">
        <v>42979.361111111109</v>
      </c>
      <c r="B49" s="15"/>
      <c r="C49" s="16"/>
      <c r="D49" s="16"/>
      <c r="E49" s="22"/>
    </row>
    <row r="50" spans="1:5" x14ac:dyDescent="0.2">
      <c r="A50" s="10" t="s">
        <v>32</v>
      </c>
      <c r="B50" s="11" t="s">
        <v>33</v>
      </c>
      <c r="C50" s="12" t="s">
        <v>34</v>
      </c>
      <c r="D50" s="12" t="s">
        <v>35</v>
      </c>
      <c r="E50" s="12" t="s">
        <v>36</v>
      </c>
    </row>
    <row r="51" spans="1:5" x14ac:dyDescent="0.2">
      <c r="A51" s="3">
        <v>8</v>
      </c>
      <c r="B51" t="s">
        <v>1</v>
      </c>
      <c r="C51" s="6">
        <v>25</v>
      </c>
      <c r="D51" s="6">
        <v>1296</v>
      </c>
      <c r="E51" s="13">
        <f t="shared" si="0"/>
        <v>51.84</v>
      </c>
    </row>
    <row r="52" spans="1:5" x14ac:dyDescent="0.2">
      <c r="A52" s="3">
        <v>8</v>
      </c>
      <c r="B52" t="s">
        <v>2</v>
      </c>
      <c r="C52" s="6">
        <v>98</v>
      </c>
      <c r="D52" s="6">
        <v>203</v>
      </c>
      <c r="E52" s="13">
        <f t="shared" si="0"/>
        <v>2.0714285714285716</v>
      </c>
    </row>
    <row r="53" spans="1:5" x14ac:dyDescent="0.2">
      <c r="A53" s="3">
        <v>8</v>
      </c>
      <c r="B53" t="s">
        <v>3</v>
      </c>
      <c r="C53" s="6">
        <v>7</v>
      </c>
      <c r="D53" s="6">
        <v>24</v>
      </c>
      <c r="E53" s="13">
        <f t="shared" si="0"/>
        <v>3.4285714285714284</v>
      </c>
    </row>
    <row r="54" spans="1:5" x14ac:dyDescent="0.2">
      <c r="A54" s="3">
        <v>8</v>
      </c>
      <c r="B54" t="s">
        <v>4</v>
      </c>
      <c r="C54" s="6">
        <v>7</v>
      </c>
      <c r="D54" s="6">
        <v>8</v>
      </c>
      <c r="E54" s="13">
        <f t="shared" si="0"/>
        <v>1.1428571428571428</v>
      </c>
    </row>
    <row r="55" spans="1:5" x14ac:dyDescent="0.2">
      <c r="A55" s="3">
        <v>8</v>
      </c>
      <c r="B55" t="s">
        <v>5</v>
      </c>
      <c r="C55" s="6">
        <v>15</v>
      </c>
      <c r="D55" s="6">
        <v>726</v>
      </c>
      <c r="E55" s="13">
        <f t="shared" si="0"/>
        <v>48.4</v>
      </c>
    </row>
    <row r="56" spans="1:5" x14ac:dyDescent="0.2">
      <c r="A56" s="10"/>
      <c r="B56" s="11" t="s">
        <v>29</v>
      </c>
      <c r="C56" s="12">
        <f>SUM(C51:C55)</f>
        <v>152</v>
      </c>
      <c r="D56" s="12">
        <f>SUM(D51:D55)</f>
        <v>2257</v>
      </c>
      <c r="E56" s="17">
        <f t="shared" si="0"/>
        <v>14.848684210526315</v>
      </c>
    </row>
    <row r="57" spans="1:5" x14ac:dyDescent="0.2">
      <c r="A57" s="3">
        <v>9</v>
      </c>
      <c r="B57" t="s">
        <v>1</v>
      </c>
      <c r="C57" s="6">
        <v>36</v>
      </c>
      <c r="D57" s="6">
        <v>1568</v>
      </c>
      <c r="E57" s="13">
        <f t="shared" si="0"/>
        <v>43.555555555555557</v>
      </c>
    </row>
    <row r="58" spans="1:5" x14ac:dyDescent="0.2">
      <c r="A58" s="3">
        <v>9</v>
      </c>
      <c r="B58" t="s">
        <v>2</v>
      </c>
      <c r="C58" s="6">
        <v>22</v>
      </c>
      <c r="D58" s="6">
        <v>45</v>
      </c>
      <c r="E58" s="13">
        <f t="shared" si="0"/>
        <v>2.0454545454545454</v>
      </c>
    </row>
    <row r="59" spans="1:5" x14ac:dyDescent="0.2">
      <c r="A59" s="3">
        <v>9</v>
      </c>
      <c r="B59" t="s">
        <v>3</v>
      </c>
      <c r="C59" s="6">
        <v>6</v>
      </c>
      <c r="D59" s="6">
        <v>10</v>
      </c>
      <c r="E59" s="13">
        <f t="shared" si="0"/>
        <v>1.6666666666666667</v>
      </c>
    </row>
    <row r="60" spans="1:5" x14ac:dyDescent="0.2">
      <c r="A60" s="3">
        <v>9</v>
      </c>
      <c r="B60" t="s">
        <v>5</v>
      </c>
      <c r="C60" s="6">
        <v>22</v>
      </c>
      <c r="D60" s="6">
        <v>399</v>
      </c>
      <c r="E60" s="13">
        <f t="shared" si="0"/>
        <v>18.136363636363637</v>
      </c>
    </row>
    <row r="61" spans="1:5" x14ac:dyDescent="0.2">
      <c r="A61" s="10"/>
      <c r="B61" s="11" t="s">
        <v>29</v>
      </c>
      <c r="C61" s="12">
        <f>SUM(C57:C60)</f>
        <v>86</v>
      </c>
      <c r="D61" s="12">
        <f>SUM(D57:D60)</f>
        <v>2022</v>
      </c>
      <c r="E61" s="17">
        <f t="shared" si="0"/>
        <v>23.511627906976745</v>
      </c>
    </row>
    <row r="62" spans="1:5" x14ac:dyDescent="0.2">
      <c r="A62" s="3">
        <v>10</v>
      </c>
      <c r="B62" t="s">
        <v>1</v>
      </c>
      <c r="C62" s="6">
        <v>31</v>
      </c>
      <c r="D62" s="6">
        <v>566</v>
      </c>
      <c r="E62" s="13">
        <f t="shared" si="0"/>
        <v>18.258064516129032</v>
      </c>
    </row>
    <row r="63" spans="1:5" x14ac:dyDescent="0.2">
      <c r="A63" s="3">
        <v>10</v>
      </c>
      <c r="B63" t="s">
        <v>2</v>
      </c>
      <c r="C63" s="6">
        <v>22</v>
      </c>
      <c r="D63" s="6">
        <v>50</v>
      </c>
      <c r="E63" s="13">
        <f t="shared" si="0"/>
        <v>2.2727272727272729</v>
      </c>
    </row>
    <row r="64" spans="1:5" x14ac:dyDescent="0.2">
      <c r="A64" s="3">
        <v>10</v>
      </c>
      <c r="B64" t="s">
        <v>6</v>
      </c>
      <c r="C64" s="6">
        <v>2</v>
      </c>
      <c r="D64" s="6">
        <v>3940</v>
      </c>
      <c r="E64" s="13">
        <f t="shared" si="0"/>
        <v>1970</v>
      </c>
    </row>
    <row r="65" spans="1:5" x14ac:dyDescent="0.2">
      <c r="A65" s="3">
        <v>10</v>
      </c>
      <c r="B65" t="s">
        <v>3</v>
      </c>
      <c r="C65" s="6">
        <v>11</v>
      </c>
      <c r="D65" s="6">
        <v>22</v>
      </c>
      <c r="E65" s="13">
        <f t="shared" si="0"/>
        <v>2</v>
      </c>
    </row>
    <row r="66" spans="1:5" x14ac:dyDescent="0.2">
      <c r="A66" s="3">
        <v>10</v>
      </c>
      <c r="B66" t="s">
        <v>4</v>
      </c>
      <c r="C66" s="6">
        <v>2</v>
      </c>
      <c r="D66" s="6">
        <v>2</v>
      </c>
      <c r="E66" s="13">
        <f t="shared" si="0"/>
        <v>1</v>
      </c>
    </row>
    <row r="67" spans="1:5" x14ac:dyDescent="0.2">
      <c r="A67" s="3">
        <v>10</v>
      </c>
      <c r="B67" t="s">
        <v>5</v>
      </c>
      <c r="C67" s="6">
        <v>16</v>
      </c>
      <c r="D67" s="6">
        <v>253</v>
      </c>
      <c r="E67" s="13">
        <f t="shared" si="0"/>
        <v>15.8125</v>
      </c>
    </row>
    <row r="68" spans="1:5" x14ac:dyDescent="0.2">
      <c r="A68" s="10"/>
      <c r="B68" s="11" t="s">
        <v>29</v>
      </c>
      <c r="C68" s="12">
        <f>SUM(C62:C67)</f>
        <v>84</v>
      </c>
      <c r="D68" s="12">
        <f>SUM(D62:D67)</f>
        <v>4833</v>
      </c>
      <c r="E68" s="17">
        <f t="shared" si="0"/>
        <v>57.535714285714285</v>
      </c>
    </row>
    <row r="69" spans="1:5" x14ac:dyDescent="0.2">
      <c r="A69" s="3">
        <v>11</v>
      </c>
      <c r="B69" t="s">
        <v>1</v>
      </c>
      <c r="C69" s="6">
        <v>23</v>
      </c>
      <c r="D69" s="6">
        <v>564</v>
      </c>
      <c r="E69" s="13">
        <f t="shared" si="0"/>
        <v>24.521739130434781</v>
      </c>
    </row>
    <row r="70" spans="1:5" x14ac:dyDescent="0.2">
      <c r="A70" s="3">
        <v>11</v>
      </c>
      <c r="B70" t="s">
        <v>2</v>
      </c>
      <c r="C70" s="6">
        <v>41</v>
      </c>
      <c r="D70" s="6">
        <v>104</v>
      </c>
      <c r="E70" s="13">
        <f t="shared" si="0"/>
        <v>2.5365853658536586</v>
      </c>
    </row>
    <row r="71" spans="1:5" x14ac:dyDescent="0.2">
      <c r="A71" s="3">
        <v>11</v>
      </c>
      <c r="B71" t="s">
        <v>6</v>
      </c>
      <c r="C71" s="6">
        <v>1</v>
      </c>
      <c r="D71" s="6">
        <v>722</v>
      </c>
      <c r="E71" s="13">
        <f t="shared" si="0"/>
        <v>722</v>
      </c>
    </row>
    <row r="72" spans="1:5" x14ac:dyDescent="0.2">
      <c r="A72" s="3">
        <v>11</v>
      </c>
      <c r="B72" t="s">
        <v>3</v>
      </c>
      <c r="C72" s="6">
        <v>7</v>
      </c>
      <c r="D72" s="6">
        <v>14</v>
      </c>
      <c r="E72" s="13">
        <f t="shared" si="0"/>
        <v>2</v>
      </c>
    </row>
    <row r="73" spans="1:5" x14ac:dyDescent="0.2">
      <c r="A73" s="3">
        <v>11</v>
      </c>
      <c r="B73" t="s">
        <v>5</v>
      </c>
      <c r="C73" s="6">
        <v>9</v>
      </c>
      <c r="D73" s="6">
        <v>570</v>
      </c>
      <c r="E73" s="13">
        <f t="shared" ref="E73:E90" si="1">D73/C73</f>
        <v>63.333333333333336</v>
      </c>
    </row>
    <row r="74" spans="1:5" x14ac:dyDescent="0.2">
      <c r="A74" s="10"/>
      <c r="B74" s="11" t="s">
        <v>29</v>
      </c>
      <c r="C74" s="12">
        <f>SUM(C69:C73)</f>
        <v>81</v>
      </c>
      <c r="D74" s="12">
        <f>SUM(D69:D73)</f>
        <v>1974</v>
      </c>
      <c r="E74" s="17">
        <f t="shared" si="1"/>
        <v>24.37037037037037</v>
      </c>
    </row>
    <row r="75" spans="1:5" x14ac:dyDescent="0.2">
      <c r="A75" s="3">
        <v>12</v>
      </c>
      <c r="B75" t="s">
        <v>1</v>
      </c>
      <c r="C75" s="6">
        <v>29</v>
      </c>
      <c r="D75" s="6">
        <v>1505</v>
      </c>
      <c r="E75" s="13">
        <f t="shared" si="1"/>
        <v>51.896551724137929</v>
      </c>
    </row>
    <row r="76" spans="1:5" x14ac:dyDescent="0.2">
      <c r="A76" s="3">
        <v>12</v>
      </c>
      <c r="B76" t="s">
        <v>2</v>
      </c>
      <c r="C76" s="6">
        <v>27</v>
      </c>
      <c r="D76" s="6">
        <v>62</v>
      </c>
      <c r="E76" s="13">
        <f t="shared" si="1"/>
        <v>2.2962962962962963</v>
      </c>
    </row>
    <row r="77" spans="1:5" x14ac:dyDescent="0.2">
      <c r="A77" s="3">
        <v>12</v>
      </c>
      <c r="B77" t="s">
        <v>3</v>
      </c>
      <c r="C77" s="6">
        <v>11</v>
      </c>
      <c r="D77" s="6">
        <v>35</v>
      </c>
      <c r="E77" s="13">
        <f t="shared" si="1"/>
        <v>3.1818181818181817</v>
      </c>
    </row>
    <row r="78" spans="1:5" x14ac:dyDescent="0.2">
      <c r="A78" s="3">
        <v>12</v>
      </c>
      <c r="B78" t="s">
        <v>5</v>
      </c>
      <c r="C78" s="6">
        <v>6</v>
      </c>
      <c r="D78" s="6">
        <v>494</v>
      </c>
      <c r="E78" s="13">
        <f t="shared" si="1"/>
        <v>82.333333333333329</v>
      </c>
    </row>
    <row r="79" spans="1:5" x14ac:dyDescent="0.2">
      <c r="A79" s="10"/>
      <c r="B79" s="11" t="s">
        <v>29</v>
      </c>
      <c r="C79" s="12">
        <f>SUM(C75:C78)</f>
        <v>73</v>
      </c>
      <c r="D79" s="12">
        <f>SUM(D75:D78)</f>
        <v>2096</v>
      </c>
      <c r="E79" s="17">
        <f t="shared" si="1"/>
        <v>28.712328767123289</v>
      </c>
    </row>
    <row r="80" spans="1:5" x14ac:dyDescent="0.2">
      <c r="A80" s="3">
        <v>13</v>
      </c>
      <c r="B80" t="s">
        <v>1</v>
      </c>
      <c r="C80" s="6">
        <v>4</v>
      </c>
      <c r="D80" s="6">
        <v>323</v>
      </c>
      <c r="E80" s="13">
        <f t="shared" si="1"/>
        <v>80.75</v>
      </c>
    </row>
    <row r="81" spans="1:5" x14ac:dyDescent="0.2">
      <c r="A81" s="3">
        <v>13</v>
      </c>
      <c r="B81" t="s">
        <v>6</v>
      </c>
      <c r="C81" s="6">
        <v>1</v>
      </c>
      <c r="D81" s="6">
        <v>745</v>
      </c>
      <c r="E81" s="13">
        <f t="shared" si="1"/>
        <v>745</v>
      </c>
    </row>
    <row r="82" spans="1:5" x14ac:dyDescent="0.2">
      <c r="A82" s="3">
        <v>13</v>
      </c>
      <c r="B82" t="s">
        <v>3</v>
      </c>
      <c r="C82" s="6">
        <v>1</v>
      </c>
      <c r="D82" s="6">
        <v>1</v>
      </c>
      <c r="E82" s="13">
        <f t="shared" si="1"/>
        <v>1</v>
      </c>
    </row>
    <row r="83" spans="1:5" x14ac:dyDescent="0.2">
      <c r="A83" s="3">
        <v>13</v>
      </c>
      <c r="B83" t="s">
        <v>4</v>
      </c>
      <c r="C83" s="6">
        <v>6</v>
      </c>
      <c r="D83" s="6">
        <v>2</v>
      </c>
      <c r="E83" s="13">
        <f t="shared" si="1"/>
        <v>0.33333333333333331</v>
      </c>
    </row>
    <row r="84" spans="1:5" x14ac:dyDescent="0.2">
      <c r="A84" s="3">
        <v>13</v>
      </c>
      <c r="B84" t="s">
        <v>5</v>
      </c>
      <c r="C84" s="6">
        <v>2</v>
      </c>
      <c r="D84" s="6">
        <v>238</v>
      </c>
      <c r="E84" s="13">
        <f t="shared" si="1"/>
        <v>119</v>
      </c>
    </row>
    <row r="85" spans="1:5" x14ac:dyDescent="0.2">
      <c r="A85" s="10"/>
      <c r="B85" s="11" t="s">
        <v>29</v>
      </c>
      <c r="C85" s="12">
        <f>SUM(C80:C84)</f>
        <v>14</v>
      </c>
      <c r="D85" s="12">
        <f>SUM(D80:D84)</f>
        <v>1309</v>
      </c>
      <c r="E85" s="17">
        <f t="shared" si="1"/>
        <v>93.5</v>
      </c>
    </row>
    <row r="86" spans="1:5" x14ac:dyDescent="0.2">
      <c r="A86" s="3">
        <v>14</v>
      </c>
      <c r="B86" t="s">
        <v>1</v>
      </c>
      <c r="C86" s="6">
        <v>22</v>
      </c>
      <c r="D86" s="6">
        <v>1160</v>
      </c>
      <c r="E86" s="13">
        <f t="shared" si="1"/>
        <v>52.727272727272727</v>
      </c>
    </row>
    <row r="87" spans="1:5" x14ac:dyDescent="0.2">
      <c r="A87" s="3">
        <v>14</v>
      </c>
      <c r="B87" t="s">
        <v>2</v>
      </c>
      <c r="C87" s="6">
        <v>18</v>
      </c>
      <c r="D87" s="6">
        <v>30</v>
      </c>
      <c r="E87" s="13">
        <f t="shared" si="1"/>
        <v>1.6666666666666667</v>
      </c>
    </row>
    <row r="88" spans="1:5" x14ac:dyDescent="0.2">
      <c r="A88" s="3">
        <v>14</v>
      </c>
      <c r="B88" t="s">
        <v>3</v>
      </c>
      <c r="C88" s="6">
        <v>5</v>
      </c>
      <c r="D88" s="6">
        <v>15</v>
      </c>
      <c r="E88" s="13">
        <f t="shared" si="1"/>
        <v>3</v>
      </c>
    </row>
    <row r="89" spans="1:5" x14ac:dyDescent="0.2">
      <c r="A89" s="3">
        <v>14</v>
      </c>
      <c r="B89" t="s">
        <v>5</v>
      </c>
      <c r="C89" s="6">
        <v>7</v>
      </c>
      <c r="D89" s="6">
        <v>586</v>
      </c>
      <c r="E89" s="13">
        <f t="shared" si="1"/>
        <v>83.714285714285708</v>
      </c>
    </row>
    <row r="90" spans="1:5" x14ac:dyDescent="0.2">
      <c r="A90" s="10"/>
      <c r="B90" s="11" t="s">
        <v>29</v>
      </c>
      <c r="C90" s="12">
        <f>SUM(C86:C89)</f>
        <v>52</v>
      </c>
      <c r="D90" s="12">
        <f>SUM(D86:D89)</f>
        <v>1791</v>
      </c>
      <c r="E90" s="17">
        <f t="shared" si="1"/>
        <v>34.442307692307693</v>
      </c>
    </row>
    <row r="91" spans="1:5" x14ac:dyDescent="0.2">
      <c r="A91" s="18"/>
      <c r="B91" s="19"/>
      <c r="C91" s="20"/>
      <c r="D91" s="20"/>
      <c r="E91" s="21"/>
    </row>
    <row r="92" spans="1:5" ht="15" x14ac:dyDescent="0.25">
      <c r="A92" s="9">
        <v>42993.357638888891</v>
      </c>
      <c r="B92" s="19"/>
      <c r="C92" s="20"/>
      <c r="D92" s="20"/>
      <c r="E92" s="21"/>
    </row>
    <row r="93" spans="1:5" x14ac:dyDescent="0.2">
      <c r="A93" s="10" t="s">
        <v>32</v>
      </c>
      <c r="B93" s="11" t="s">
        <v>33</v>
      </c>
      <c r="C93" s="12" t="s">
        <v>34</v>
      </c>
      <c r="D93" s="12" t="s">
        <v>35</v>
      </c>
      <c r="E93" s="12" t="s">
        <v>36</v>
      </c>
    </row>
    <row r="94" spans="1:5" x14ac:dyDescent="0.2">
      <c r="A94" s="3">
        <v>15</v>
      </c>
      <c r="B94" t="s">
        <v>1</v>
      </c>
      <c r="C94" s="6">
        <v>23</v>
      </c>
      <c r="D94" s="6">
        <v>795</v>
      </c>
      <c r="E94" s="13">
        <f t="shared" ref="E94:E125" si="2">D94/C94</f>
        <v>34.565217391304351</v>
      </c>
    </row>
    <row r="95" spans="1:5" x14ac:dyDescent="0.2">
      <c r="A95" s="3">
        <v>15</v>
      </c>
      <c r="B95" t="s">
        <v>2</v>
      </c>
      <c r="C95" s="6">
        <v>5</v>
      </c>
      <c r="D95" s="6">
        <v>9</v>
      </c>
      <c r="E95" s="13">
        <f t="shared" si="2"/>
        <v>1.8</v>
      </c>
    </row>
    <row r="96" spans="1:5" x14ac:dyDescent="0.2">
      <c r="A96" s="3">
        <v>15</v>
      </c>
      <c r="B96" t="s">
        <v>3</v>
      </c>
      <c r="C96" s="6">
        <v>7</v>
      </c>
      <c r="D96" s="6">
        <v>23</v>
      </c>
      <c r="E96" s="13">
        <f t="shared" si="2"/>
        <v>3.2857142857142856</v>
      </c>
    </row>
    <row r="97" spans="1:5" x14ac:dyDescent="0.2">
      <c r="A97" s="3">
        <v>15</v>
      </c>
      <c r="B97" t="s">
        <v>4</v>
      </c>
      <c r="C97" s="6">
        <v>1</v>
      </c>
      <c r="D97" s="6">
        <v>9</v>
      </c>
      <c r="E97" s="13">
        <f t="shared" si="2"/>
        <v>9</v>
      </c>
    </row>
    <row r="98" spans="1:5" x14ac:dyDescent="0.2">
      <c r="A98" s="3">
        <v>15</v>
      </c>
      <c r="B98" t="s">
        <v>5</v>
      </c>
      <c r="C98" s="6">
        <v>12</v>
      </c>
      <c r="D98" s="6">
        <v>888</v>
      </c>
      <c r="E98" s="13">
        <f t="shared" si="2"/>
        <v>74</v>
      </c>
    </row>
    <row r="99" spans="1:5" x14ac:dyDescent="0.2">
      <c r="A99" s="10"/>
      <c r="B99" s="11" t="s">
        <v>29</v>
      </c>
      <c r="C99" s="12">
        <f>SUM(C94:C98)</f>
        <v>48</v>
      </c>
      <c r="D99" s="12">
        <f>SUM(D94:D98)</f>
        <v>1724</v>
      </c>
      <c r="E99" s="17">
        <f t="shared" si="2"/>
        <v>35.916666666666664</v>
      </c>
    </row>
    <row r="100" spans="1:5" x14ac:dyDescent="0.2">
      <c r="A100" s="3">
        <v>16</v>
      </c>
      <c r="B100" t="s">
        <v>1</v>
      </c>
      <c r="C100" s="6">
        <v>22</v>
      </c>
      <c r="D100" s="6">
        <v>1104</v>
      </c>
      <c r="E100" s="13">
        <f t="shared" si="2"/>
        <v>50.18181818181818</v>
      </c>
    </row>
    <row r="101" spans="1:5" x14ac:dyDescent="0.2">
      <c r="A101" s="3">
        <v>16</v>
      </c>
      <c r="B101" t="s">
        <v>6</v>
      </c>
      <c r="C101" s="6">
        <v>2</v>
      </c>
      <c r="D101" s="6">
        <v>3693</v>
      </c>
      <c r="E101" s="13">
        <f t="shared" si="2"/>
        <v>1846.5</v>
      </c>
    </row>
    <row r="102" spans="1:5" x14ac:dyDescent="0.2">
      <c r="A102" s="3">
        <v>16</v>
      </c>
      <c r="B102" t="s">
        <v>3</v>
      </c>
      <c r="C102" s="6">
        <v>34</v>
      </c>
      <c r="D102" s="6">
        <v>118</v>
      </c>
      <c r="E102" s="13">
        <f t="shared" si="2"/>
        <v>3.4705882352941178</v>
      </c>
    </row>
    <row r="103" spans="1:5" x14ac:dyDescent="0.2">
      <c r="A103" s="3">
        <v>16</v>
      </c>
      <c r="B103" t="s">
        <v>5</v>
      </c>
      <c r="C103" s="6">
        <v>13</v>
      </c>
      <c r="D103" s="6">
        <v>822</v>
      </c>
      <c r="E103" s="13">
        <f t="shared" si="2"/>
        <v>63.230769230769234</v>
      </c>
    </row>
    <row r="104" spans="1:5" x14ac:dyDescent="0.2">
      <c r="A104" s="10"/>
      <c r="B104" s="11" t="s">
        <v>29</v>
      </c>
      <c r="C104" s="12">
        <f>SUM(C100:C103)</f>
        <v>71</v>
      </c>
      <c r="D104" s="12">
        <f>SUM(D100:D103)</f>
        <v>5737</v>
      </c>
      <c r="E104" s="17">
        <f t="shared" si="2"/>
        <v>80.802816901408448</v>
      </c>
    </row>
    <row r="105" spans="1:5" x14ac:dyDescent="0.2">
      <c r="A105" s="3">
        <v>17</v>
      </c>
      <c r="B105" t="s">
        <v>1</v>
      </c>
      <c r="C105" s="6">
        <v>30</v>
      </c>
      <c r="D105" s="6">
        <v>2725</v>
      </c>
      <c r="E105" s="13">
        <f t="shared" si="2"/>
        <v>90.833333333333329</v>
      </c>
    </row>
    <row r="106" spans="1:5" x14ac:dyDescent="0.2">
      <c r="A106" s="3">
        <v>17</v>
      </c>
      <c r="B106" t="s">
        <v>2</v>
      </c>
      <c r="C106" s="6">
        <v>2</v>
      </c>
      <c r="D106" s="6">
        <v>5</v>
      </c>
      <c r="E106" s="13">
        <f t="shared" si="2"/>
        <v>2.5</v>
      </c>
    </row>
    <row r="107" spans="1:5" x14ac:dyDescent="0.2">
      <c r="A107" s="3">
        <v>17</v>
      </c>
      <c r="B107" t="s">
        <v>6</v>
      </c>
      <c r="C107" s="6">
        <v>1</v>
      </c>
      <c r="D107" s="6">
        <v>2100</v>
      </c>
      <c r="E107" s="13">
        <f t="shared" si="2"/>
        <v>2100</v>
      </c>
    </row>
    <row r="108" spans="1:5" x14ac:dyDescent="0.2">
      <c r="A108" s="3">
        <v>17</v>
      </c>
      <c r="B108" t="s">
        <v>3</v>
      </c>
      <c r="C108" s="6">
        <v>3</v>
      </c>
      <c r="D108" s="6">
        <v>9</v>
      </c>
      <c r="E108" s="13">
        <f t="shared" si="2"/>
        <v>3</v>
      </c>
    </row>
    <row r="109" spans="1:5" x14ac:dyDescent="0.2">
      <c r="A109" s="3">
        <v>17</v>
      </c>
      <c r="B109" t="s">
        <v>5</v>
      </c>
      <c r="C109" s="6">
        <v>25</v>
      </c>
      <c r="D109" s="6">
        <v>728</v>
      </c>
      <c r="E109" s="13">
        <f t="shared" si="2"/>
        <v>29.12</v>
      </c>
    </row>
    <row r="110" spans="1:5" x14ac:dyDescent="0.2">
      <c r="A110" s="10"/>
      <c r="B110" s="11" t="s">
        <v>29</v>
      </c>
      <c r="C110" s="12">
        <f>SUM(C105:C109)</f>
        <v>61</v>
      </c>
      <c r="D110" s="12">
        <f>SUM(D105:D109)</f>
        <v>5567</v>
      </c>
      <c r="E110" s="17">
        <f t="shared" si="2"/>
        <v>91.26229508196721</v>
      </c>
    </row>
    <row r="111" spans="1:5" x14ac:dyDescent="0.2">
      <c r="A111" s="3">
        <v>18</v>
      </c>
      <c r="B111" t="s">
        <v>1</v>
      </c>
      <c r="C111" s="6">
        <v>60</v>
      </c>
      <c r="D111" s="6">
        <v>885</v>
      </c>
      <c r="E111" s="13">
        <f t="shared" si="2"/>
        <v>14.75</v>
      </c>
    </row>
    <row r="112" spans="1:5" x14ac:dyDescent="0.2">
      <c r="A112" s="3">
        <v>18</v>
      </c>
      <c r="B112" t="s">
        <v>4</v>
      </c>
      <c r="C112" s="6">
        <v>4</v>
      </c>
      <c r="D112" s="6">
        <v>1242</v>
      </c>
      <c r="E112" s="13">
        <f t="shared" si="2"/>
        <v>310.5</v>
      </c>
    </row>
    <row r="113" spans="1:5" x14ac:dyDescent="0.2">
      <c r="A113" s="3">
        <v>18</v>
      </c>
      <c r="B113" t="s">
        <v>5</v>
      </c>
      <c r="C113" s="6">
        <v>15</v>
      </c>
      <c r="D113" s="6">
        <v>218</v>
      </c>
      <c r="E113" s="13">
        <f t="shared" si="2"/>
        <v>14.533333333333333</v>
      </c>
    </row>
    <row r="114" spans="1:5" x14ac:dyDescent="0.2">
      <c r="A114" s="10"/>
      <c r="B114" s="11" t="s">
        <v>29</v>
      </c>
      <c r="C114" s="12">
        <f>SUM(C111:C113)</f>
        <v>79</v>
      </c>
      <c r="D114" s="12">
        <f>SUM(D111:D113)</f>
        <v>2345</v>
      </c>
      <c r="E114" s="17">
        <f t="shared" si="2"/>
        <v>29.683544303797468</v>
      </c>
    </row>
    <row r="115" spans="1:5" x14ac:dyDescent="0.2">
      <c r="A115" s="3">
        <v>19</v>
      </c>
      <c r="B115" t="s">
        <v>1</v>
      </c>
      <c r="C115" s="6">
        <v>22</v>
      </c>
      <c r="D115" s="6">
        <v>1782</v>
      </c>
      <c r="E115" s="13">
        <f t="shared" si="2"/>
        <v>81</v>
      </c>
    </row>
    <row r="116" spans="1:5" x14ac:dyDescent="0.2">
      <c r="A116" s="3">
        <v>19</v>
      </c>
      <c r="B116" t="s">
        <v>3</v>
      </c>
      <c r="C116" s="6">
        <v>1</v>
      </c>
      <c r="D116" s="6">
        <v>3</v>
      </c>
      <c r="E116" s="13">
        <f t="shared" si="2"/>
        <v>3</v>
      </c>
    </row>
    <row r="117" spans="1:5" x14ac:dyDescent="0.2">
      <c r="A117" s="3">
        <v>19</v>
      </c>
      <c r="B117" t="s">
        <v>4</v>
      </c>
      <c r="C117" s="6">
        <v>2</v>
      </c>
      <c r="D117" s="6">
        <v>23</v>
      </c>
      <c r="E117" s="13">
        <f t="shared" si="2"/>
        <v>11.5</v>
      </c>
    </row>
    <row r="118" spans="1:5" x14ac:dyDescent="0.2">
      <c r="A118" s="3">
        <v>19</v>
      </c>
      <c r="B118" t="s">
        <v>5</v>
      </c>
      <c r="C118" s="6">
        <v>48</v>
      </c>
      <c r="D118" s="6">
        <v>2997</v>
      </c>
      <c r="E118" s="13">
        <f t="shared" si="2"/>
        <v>62.4375</v>
      </c>
    </row>
    <row r="119" spans="1:5" x14ac:dyDescent="0.2">
      <c r="A119" s="10"/>
      <c r="B119" s="11" t="s">
        <v>29</v>
      </c>
      <c r="C119" s="12">
        <f>SUM(C115:C118)</f>
        <v>73</v>
      </c>
      <c r="D119" s="12">
        <f>SUM(D115:D118)</f>
        <v>4805</v>
      </c>
      <c r="E119" s="17">
        <f t="shared" si="2"/>
        <v>65.821917808219183</v>
      </c>
    </row>
    <row r="120" spans="1:5" x14ac:dyDescent="0.2">
      <c r="A120" s="3">
        <v>20</v>
      </c>
      <c r="B120" t="s">
        <v>1</v>
      </c>
      <c r="C120" s="6">
        <v>33</v>
      </c>
      <c r="D120" s="6">
        <v>1911</v>
      </c>
      <c r="E120" s="13">
        <f t="shared" si="2"/>
        <v>57.909090909090907</v>
      </c>
    </row>
    <row r="121" spans="1:5" x14ac:dyDescent="0.2">
      <c r="A121" s="3">
        <v>20</v>
      </c>
      <c r="B121" t="s">
        <v>2</v>
      </c>
      <c r="C121" s="6">
        <v>2</v>
      </c>
      <c r="D121" s="6">
        <v>6</v>
      </c>
      <c r="E121" s="13">
        <f t="shared" si="2"/>
        <v>3</v>
      </c>
    </row>
    <row r="122" spans="1:5" x14ac:dyDescent="0.2">
      <c r="A122" s="3">
        <v>20</v>
      </c>
      <c r="B122" t="s">
        <v>3</v>
      </c>
      <c r="C122" s="6">
        <v>3</v>
      </c>
      <c r="D122" s="6">
        <v>8</v>
      </c>
      <c r="E122" s="13">
        <f t="shared" si="2"/>
        <v>2.6666666666666665</v>
      </c>
    </row>
    <row r="123" spans="1:5" x14ac:dyDescent="0.2">
      <c r="A123" s="3">
        <v>20</v>
      </c>
      <c r="B123" t="s">
        <v>4</v>
      </c>
      <c r="C123" s="6">
        <v>5</v>
      </c>
      <c r="D123" s="6">
        <v>48</v>
      </c>
      <c r="E123" s="13">
        <f t="shared" si="2"/>
        <v>9.6</v>
      </c>
    </row>
    <row r="124" spans="1:5" x14ac:dyDescent="0.2">
      <c r="A124" s="3">
        <v>20</v>
      </c>
      <c r="B124" t="s">
        <v>5</v>
      </c>
      <c r="C124" s="6">
        <v>53</v>
      </c>
      <c r="D124" s="6">
        <v>2865</v>
      </c>
      <c r="E124" s="22">
        <f t="shared" si="2"/>
        <v>54.056603773584904</v>
      </c>
    </row>
    <row r="125" spans="1:5" x14ac:dyDescent="0.2">
      <c r="A125" s="10"/>
      <c r="B125" s="11" t="s">
        <v>29</v>
      </c>
      <c r="C125" s="12">
        <f>SUM(C120:C124)</f>
        <v>96</v>
      </c>
      <c r="D125" s="12">
        <f>SUM(D120:D124)</f>
        <v>4838</v>
      </c>
      <c r="E125" s="22">
        <f t="shared" si="2"/>
        <v>50.395833333333336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E24EB-F414-45E7-9F24-28114CFF1427}">
  <dimension ref="A1:CD11"/>
  <sheetViews>
    <sheetView workbookViewId="0">
      <selection activeCell="A2" sqref="A2"/>
    </sheetView>
  </sheetViews>
  <sheetFormatPr defaultRowHeight="14.25" x14ac:dyDescent="0.2"/>
  <cols>
    <col min="1" max="1" width="12.875" customWidth="1"/>
    <col min="2" max="3" width="5" customWidth="1"/>
    <col min="4" max="80" width="4.375" customWidth="1"/>
  </cols>
  <sheetData>
    <row r="1" spans="1:80" ht="15" x14ac:dyDescent="0.25">
      <c r="A1" s="8" t="s">
        <v>0</v>
      </c>
      <c r="B1" s="24">
        <v>2017</v>
      </c>
    </row>
    <row r="2" spans="1:80" ht="15" x14ac:dyDescent="0.25">
      <c r="A2" s="8"/>
      <c r="B2" s="24"/>
    </row>
    <row r="3" spans="1:80" ht="15" x14ac:dyDescent="0.25">
      <c r="A3" s="8" t="s">
        <v>43</v>
      </c>
      <c r="B3" s="24"/>
    </row>
    <row r="4" spans="1:80" x14ac:dyDescent="0.2">
      <c r="B4" t="s">
        <v>11</v>
      </c>
    </row>
    <row r="5" spans="1:80" s="1" customFormat="1" x14ac:dyDescent="0.2">
      <c r="A5" s="7" t="s">
        <v>8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>
        <v>10</v>
      </c>
      <c r="I5" s="7">
        <v>11</v>
      </c>
      <c r="J5" s="7">
        <v>12</v>
      </c>
      <c r="K5" s="7">
        <v>13</v>
      </c>
      <c r="L5" s="7">
        <v>14</v>
      </c>
      <c r="M5" s="7">
        <v>15</v>
      </c>
      <c r="N5" s="7">
        <v>16</v>
      </c>
      <c r="O5" s="7">
        <v>17</v>
      </c>
      <c r="P5" s="7">
        <v>18</v>
      </c>
      <c r="Q5" s="7">
        <v>19</v>
      </c>
      <c r="R5" s="7">
        <v>20</v>
      </c>
      <c r="S5" s="7">
        <v>21</v>
      </c>
      <c r="T5" s="7">
        <v>22</v>
      </c>
      <c r="U5" s="7">
        <v>23</v>
      </c>
      <c r="V5" s="7">
        <v>24</v>
      </c>
      <c r="W5" s="7">
        <v>25</v>
      </c>
      <c r="X5" s="7">
        <v>26</v>
      </c>
      <c r="Y5" s="7">
        <v>27</v>
      </c>
      <c r="Z5" s="7">
        <v>28</v>
      </c>
      <c r="AA5" s="7">
        <v>29</v>
      </c>
      <c r="AB5" s="7">
        <v>30</v>
      </c>
      <c r="AC5" s="7">
        <v>31</v>
      </c>
      <c r="AD5" s="7">
        <v>32</v>
      </c>
      <c r="AE5" s="7">
        <v>33</v>
      </c>
      <c r="AF5" s="7">
        <v>34</v>
      </c>
      <c r="AG5" s="7">
        <v>35</v>
      </c>
      <c r="AH5" s="7">
        <v>36</v>
      </c>
      <c r="AI5" s="7">
        <v>37</v>
      </c>
      <c r="AJ5" s="7">
        <v>38</v>
      </c>
      <c r="AK5" s="7">
        <v>39</v>
      </c>
      <c r="AL5" s="7">
        <v>40</v>
      </c>
      <c r="AM5" s="7">
        <v>41</v>
      </c>
      <c r="AN5" s="7">
        <v>42</v>
      </c>
      <c r="AO5" s="7">
        <v>43</v>
      </c>
      <c r="AP5" s="7">
        <v>44</v>
      </c>
      <c r="AQ5" s="7">
        <v>45</v>
      </c>
      <c r="AR5" s="7">
        <v>46</v>
      </c>
      <c r="AS5" s="7">
        <v>47</v>
      </c>
      <c r="AT5" s="7">
        <v>48</v>
      </c>
      <c r="AU5" s="7">
        <v>49</v>
      </c>
      <c r="AV5" s="7">
        <v>50</v>
      </c>
      <c r="AW5" s="7">
        <v>51</v>
      </c>
      <c r="AX5" s="7">
        <v>52</v>
      </c>
      <c r="AY5" s="7">
        <v>53</v>
      </c>
      <c r="AZ5" s="7">
        <v>54</v>
      </c>
      <c r="BA5" s="7">
        <v>55</v>
      </c>
      <c r="BB5" s="7">
        <v>56</v>
      </c>
      <c r="BC5" s="7">
        <v>57</v>
      </c>
      <c r="BD5" s="7">
        <v>58</v>
      </c>
      <c r="BE5" s="7">
        <v>59</v>
      </c>
      <c r="BF5" s="7">
        <v>60</v>
      </c>
      <c r="BG5" s="7">
        <v>61</v>
      </c>
      <c r="BH5" s="7">
        <v>62</v>
      </c>
      <c r="BI5" s="7">
        <v>63</v>
      </c>
      <c r="BJ5" s="7">
        <v>64</v>
      </c>
      <c r="BK5" s="7">
        <v>65</v>
      </c>
      <c r="BL5" s="7">
        <v>66</v>
      </c>
      <c r="BM5" s="7">
        <v>67</v>
      </c>
      <c r="BN5" s="7">
        <v>68</v>
      </c>
      <c r="BO5" s="7">
        <v>69</v>
      </c>
      <c r="BP5" s="7">
        <v>70</v>
      </c>
      <c r="BQ5" s="7">
        <v>71</v>
      </c>
      <c r="BR5" s="7">
        <v>72</v>
      </c>
      <c r="BS5" s="7">
        <v>73</v>
      </c>
      <c r="BT5" s="7">
        <v>74</v>
      </c>
      <c r="BU5" s="7">
        <v>75</v>
      </c>
      <c r="BV5" s="7">
        <v>76</v>
      </c>
      <c r="BW5" s="7">
        <v>77</v>
      </c>
      <c r="BX5" s="7">
        <v>78</v>
      </c>
      <c r="BY5" s="7">
        <v>79</v>
      </c>
      <c r="BZ5" s="7">
        <v>80</v>
      </c>
      <c r="CA5" s="7">
        <v>81</v>
      </c>
      <c r="CB5" s="7">
        <v>82</v>
      </c>
    </row>
    <row r="6" spans="1:80" x14ac:dyDescent="0.2">
      <c r="A6" s="4" t="s">
        <v>1</v>
      </c>
      <c r="B6" s="4" t="s">
        <v>10</v>
      </c>
      <c r="C6" s="4" t="s">
        <v>10</v>
      </c>
      <c r="D6" s="4">
        <v>0.81</v>
      </c>
      <c r="E6" s="4">
        <v>7.48</v>
      </c>
      <c r="F6" s="4">
        <v>1.46</v>
      </c>
      <c r="G6" s="4" t="s">
        <v>10</v>
      </c>
      <c r="H6" s="4">
        <v>7.64</v>
      </c>
      <c r="I6" s="4">
        <v>20.49</v>
      </c>
      <c r="J6" s="4">
        <v>15.77</v>
      </c>
      <c r="K6" s="4">
        <v>7.15</v>
      </c>
      <c r="L6" s="4">
        <v>6.18</v>
      </c>
      <c r="M6" s="4">
        <v>11.22</v>
      </c>
      <c r="N6" s="4">
        <v>3.9</v>
      </c>
      <c r="O6" s="4">
        <v>1.63</v>
      </c>
      <c r="P6" s="4">
        <v>1.46</v>
      </c>
      <c r="Q6" s="4">
        <v>1.3</v>
      </c>
      <c r="R6" s="4">
        <v>1.46</v>
      </c>
      <c r="S6" s="4">
        <v>2.44</v>
      </c>
      <c r="T6" s="4">
        <v>1.46</v>
      </c>
      <c r="U6" s="4">
        <v>0.98</v>
      </c>
      <c r="V6" s="4">
        <v>2.11</v>
      </c>
      <c r="W6" s="4">
        <v>0.98</v>
      </c>
      <c r="X6" s="4">
        <v>1.3</v>
      </c>
      <c r="Y6" s="4">
        <v>0.16</v>
      </c>
      <c r="Z6" s="4">
        <v>0.49</v>
      </c>
      <c r="AA6" s="4" t="s">
        <v>10</v>
      </c>
      <c r="AB6" s="4">
        <v>0.16</v>
      </c>
      <c r="AC6" s="4">
        <v>0.49</v>
      </c>
      <c r="AD6" s="4">
        <v>0.81</v>
      </c>
      <c r="AE6" s="4">
        <v>0.33</v>
      </c>
      <c r="AF6" s="4" t="s">
        <v>10</v>
      </c>
      <c r="AG6" s="4">
        <v>0.16</v>
      </c>
      <c r="AH6" s="4">
        <v>0.16</v>
      </c>
      <c r="AI6" s="4" t="s">
        <v>10</v>
      </c>
      <c r="AJ6" s="4" t="s">
        <v>10</v>
      </c>
      <c r="AK6" s="4" t="s">
        <v>10</v>
      </c>
      <c r="AL6" s="4" t="s">
        <v>10</v>
      </c>
      <c r="AM6" s="4" t="s">
        <v>10</v>
      </c>
      <c r="AN6" s="4" t="s">
        <v>10</v>
      </c>
      <c r="AO6" s="4" t="s">
        <v>10</v>
      </c>
      <c r="AP6" s="4" t="s">
        <v>10</v>
      </c>
      <c r="AQ6" s="4" t="s">
        <v>10</v>
      </c>
      <c r="AR6" s="4" t="s">
        <v>10</v>
      </c>
      <c r="AS6" s="4" t="s">
        <v>10</v>
      </c>
      <c r="AT6" s="4" t="s">
        <v>10</v>
      </c>
      <c r="AU6" s="4" t="s">
        <v>10</v>
      </c>
      <c r="AV6" s="4" t="s">
        <v>10</v>
      </c>
      <c r="AW6" s="4" t="s">
        <v>10</v>
      </c>
      <c r="AX6" s="4" t="s">
        <v>10</v>
      </c>
      <c r="AY6" s="4" t="s">
        <v>10</v>
      </c>
      <c r="AZ6" s="4" t="s">
        <v>10</v>
      </c>
      <c r="BA6" s="4" t="s">
        <v>10</v>
      </c>
      <c r="BB6" s="4" t="s">
        <v>10</v>
      </c>
      <c r="BC6" s="4" t="s">
        <v>10</v>
      </c>
      <c r="BD6" s="4" t="s">
        <v>10</v>
      </c>
      <c r="BE6" s="4" t="s">
        <v>10</v>
      </c>
      <c r="BF6" s="4" t="s">
        <v>10</v>
      </c>
      <c r="BG6" s="4" t="s">
        <v>10</v>
      </c>
      <c r="BH6" s="4" t="s">
        <v>10</v>
      </c>
      <c r="BI6" s="4" t="s">
        <v>10</v>
      </c>
      <c r="BJ6" s="4" t="s">
        <v>10</v>
      </c>
      <c r="BK6" s="4" t="s">
        <v>10</v>
      </c>
      <c r="BL6" s="4" t="s">
        <v>10</v>
      </c>
      <c r="BM6" s="4" t="s">
        <v>10</v>
      </c>
      <c r="BN6" s="4" t="s">
        <v>10</v>
      </c>
      <c r="BO6" s="4" t="s">
        <v>10</v>
      </c>
      <c r="BP6" s="4" t="s">
        <v>10</v>
      </c>
      <c r="BQ6" s="4" t="s">
        <v>10</v>
      </c>
      <c r="BR6" s="4" t="s">
        <v>10</v>
      </c>
      <c r="BS6" s="4" t="s">
        <v>10</v>
      </c>
      <c r="BT6" s="4" t="s">
        <v>10</v>
      </c>
      <c r="BU6" s="4" t="s">
        <v>10</v>
      </c>
      <c r="BV6" s="4" t="s">
        <v>10</v>
      </c>
      <c r="BW6" s="4" t="s">
        <v>10</v>
      </c>
      <c r="BX6" s="4" t="s">
        <v>10</v>
      </c>
      <c r="BY6" s="4" t="s">
        <v>10</v>
      </c>
      <c r="BZ6" s="4" t="s">
        <v>10</v>
      </c>
      <c r="CA6" s="4" t="s">
        <v>10</v>
      </c>
      <c r="CB6" s="4" t="s">
        <v>10</v>
      </c>
    </row>
    <row r="7" spans="1:80" x14ac:dyDescent="0.2">
      <c r="A7" s="4" t="s">
        <v>2</v>
      </c>
      <c r="B7" s="5">
        <v>0.91</v>
      </c>
      <c r="C7" s="5">
        <v>33.18</v>
      </c>
      <c r="D7" s="5">
        <v>54.32</v>
      </c>
      <c r="E7" s="5">
        <v>11.59</v>
      </c>
      <c r="F7" s="4" t="s">
        <v>10</v>
      </c>
      <c r="G7" s="4" t="s">
        <v>10</v>
      </c>
      <c r="H7" s="4" t="s">
        <v>10</v>
      </c>
      <c r="I7" s="4" t="s">
        <v>10</v>
      </c>
      <c r="J7" s="4" t="s">
        <v>10</v>
      </c>
      <c r="K7" s="4" t="s">
        <v>10</v>
      </c>
      <c r="L7" s="4" t="s">
        <v>10</v>
      </c>
      <c r="M7" s="4" t="s">
        <v>10</v>
      </c>
      <c r="N7" s="4" t="s">
        <v>10</v>
      </c>
      <c r="O7" s="4" t="s">
        <v>10</v>
      </c>
      <c r="P7" s="4" t="s">
        <v>10</v>
      </c>
      <c r="Q7" s="4" t="s">
        <v>10</v>
      </c>
      <c r="R7" s="4" t="s">
        <v>10</v>
      </c>
      <c r="S7" s="4" t="s">
        <v>10</v>
      </c>
      <c r="T7" s="4" t="s">
        <v>10</v>
      </c>
      <c r="U7" s="4" t="s">
        <v>10</v>
      </c>
      <c r="V7" s="4" t="s">
        <v>10</v>
      </c>
      <c r="W7" s="4" t="s">
        <v>10</v>
      </c>
      <c r="X7" s="4" t="s">
        <v>10</v>
      </c>
      <c r="Y7" s="4" t="s">
        <v>10</v>
      </c>
      <c r="Z7" s="4" t="s">
        <v>10</v>
      </c>
      <c r="AA7" s="4" t="s">
        <v>10</v>
      </c>
      <c r="AB7" s="4" t="s">
        <v>10</v>
      </c>
      <c r="AC7" s="4" t="s">
        <v>10</v>
      </c>
      <c r="AD7" s="4" t="s">
        <v>10</v>
      </c>
      <c r="AE7" s="4" t="s">
        <v>10</v>
      </c>
      <c r="AF7" s="4" t="s">
        <v>10</v>
      </c>
      <c r="AG7" s="4" t="s">
        <v>10</v>
      </c>
      <c r="AH7" s="4" t="s">
        <v>10</v>
      </c>
      <c r="AI7" s="4" t="s">
        <v>10</v>
      </c>
      <c r="AJ7" s="4" t="s">
        <v>10</v>
      </c>
      <c r="AK7" s="4" t="s">
        <v>10</v>
      </c>
      <c r="AL7" s="4" t="s">
        <v>10</v>
      </c>
      <c r="AM7" s="4" t="s">
        <v>10</v>
      </c>
      <c r="AN7" s="4" t="s">
        <v>10</v>
      </c>
      <c r="AO7" s="4" t="s">
        <v>10</v>
      </c>
      <c r="AP7" s="4" t="s">
        <v>10</v>
      </c>
      <c r="AQ7" s="4" t="s">
        <v>10</v>
      </c>
      <c r="AR7" s="4" t="s">
        <v>10</v>
      </c>
      <c r="AS7" s="4" t="s">
        <v>10</v>
      </c>
      <c r="AT7" s="4" t="s">
        <v>10</v>
      </c>
      <c r="AU7" s="4" t="s">
        <v>10</v>
      </c>
      <c r="AV7" s="4" t="s">
        <v>10</v>
      </c>
      <c r="AW7" s="4" t="s">
        <v>10</v>
      </c>
      <c r="AX7" s="4" t="s">
        <v>10</v>
      </c>
      <c r="AY7" s="4" t="s">
        <v>10</v>
      </c>
      <c r="AZ7" s="4" t="s">
        <v>10</v>
      </c>
      <c r="BA7" s="4" t="s">
        <v>10</v>
      </c>
      <c r="BB7" s="4" t="s">
        <v>10</v>
      </c>
      <c r="BC7" s="4" t="s">
        <v>10</v>
      </c>
      <c r="BD7" s="4" t="s">
        <v>10</v>
      </c>
      <c r="BE7" s="4" t="s">
        <v>10</v>
      </c>
      <c r="BF7" s="4" t="s">
        <v>10</v>
      </c>
      <c r="BG7" s="4" t="s">
        <v>10</v>
      </c>
      <c r="BH7" s="4" t="s">
        <v>10</v>
      </c>
      <c r="BI7" s="4" t="s">
        <v>10</v>
      </c>
      <c r="BJ7" s="4" t="s">
        <v>10</v>
      </c>
      <c r="BK7" s="4" t="s">
        <v>10</v>
      </c>
      <c r="BL7" s="4" t="s">
        <v>10</v>
      </c>
      <c r="BM7" s="4" t="s">
        <v>10</v>
      </c>
      <c r="BN7" s="4" t="s">
        <v>10</v>
      </c>
      <c r="BO7" s="4" t="s">
        <v>10</v>
      </c>
      <c r="BP7" s="4" t="s">
        <v>10</v>
      </c>
      <c r="BQ7" s="4" t="s">
        <v>10</v>
      </c>
      <c r="BR7" s="4" t="s">
        <v>10</v>
      </c>
      <c r="BS7" s="4" t="s">
        <v>10</v>
      </c>
      <c r="BT7" s="4" t="s">
        <v>10</v>
      </c>
      <c r="BU7" s="4" t="s">
        <v>10</v>
      </c>
      <c r="BV7" s="4" t="s">
        <v>10</v>
      </c>
      <c r="BW7" s="4" t="s">
        <v>10</v>
      </c>
      <c r="BX7" s="4" t="s">
        <v>10</v>
      </c>
      <c r="BY7" s="4" t="s">
        <v>10</v>
      </c>
      <c r="BZ7" s="4" t="s">
        <v>10</v>
      </c>
      <c r="CA7" s="4" t="s">
        <v>10</v>
      </c>
      <c r="CB7" s="4" t="s">
        <v>10</v>
      </c>
    </row>
    <row r="8" spans="1:80" x14ac:dyDescent="0.2">
      <c r="A8" s="4" t="s">
        <v>6</v>
      </c>
      <c r="B8" s="4" t="s">
        <v>10</v>
      </c>
      <c r="C8" s="4" t="s">
        <v>10</v>
      </c>
      <c r="D8" s="4" t="s">
        <v>10</v>
      </c>
      <c r="E8" s="4" t="s">
        <v>10</v>
      </c>
      <c r="F8" s="4" t="s">
        <v>10</v>
      </c>
      <c r="G8" s="4" t="s">
        <v>10</v>
      </c>
      <c r="H8" s="4" t="s">
        <v>10</v>
      </c>
      <c r="I8" s="4" t="s">
        <v>10</v>
      </c>
      <c r="J8" s="4" t="s">
        <v>10</v>
      </c>
      <c r="K8" s="4" t="s">
        <v>10</v>
      </c>
      <c r="L8" s="4" t="s">
        <v>10</v>
      </c>
      <c r="M8" s="4" t="s">
        <v>10</v>
      </c>
      <c r="N8" s="4" t="s">
        <v>10</v>
      </c>
      <c r="O8" s="4" t="s">
        <v>10</v>
      </c>
      <c r="P8" s="4" t="s">
        <v>10</v>
      </c>
      <c r="Q8" s="4" t="s">
        <v>10</v>
      </c>
      <c r="R8" s="4" t="s">
        <v>10</v>
      </c>
      <c r="S8" s="4" t="s">
        <v>10</v>
      </c>
      <c r="T8" s="4" t="s">
        <v>10</v>
      </c>
      <c r="U8" s="4" t="s">
        <v>10</v>
      </c>
      <c r="V8" s="4" t="s">
        <v>10</v>
      </c>
      <c r="W8" s="4" t="s">
        <v>10</v>
      </c>
      <c r="X8" s="4" t="s">
        <v>10</v>
      </c>
      <c r="Y8" s="4" t="s">
        <v>10</v>
      </c>
      <c r="Z8" s="4" t="s">
        <v>10</v>
      </c>
      <c r="AA8" s="4" t="s">
        <v>10</v>
      </c>
      <c r="AB8" s="4" t="s">
        <v>10</v>
      </c>
      <c r="AC8" s="4" t="s">
        <v>10</v>
      </c>
      <c r="AD8" s="4" t="s">
        <v>10</v>
      </c>
      <c r="AE8" s="4" t="s">
        <v>10</v>
      </c>
      <c r="AF8" s="4" t="s">
        <v>10</v>
      </c>
      <c r="AG8" s="4" t="s">
        <v>10</v>
      </c>
      <c r="AH8" s="4" t="s">
        <v>10</v>
      </c>
      <c r="AI8" s="4" t="s">
        <v>10</v>
      </c>
      <c r="AJ8" s="4" t="s">
        <v>10</v>
      </c>
      <c r="AK8" s="4" t="s">
        <v>10</v>
      </c>
      <c r="AL8" s="4" t="s">
        <v>10</v>
      </c>
      <c r="AM8" s="4" t="s">
        <v>10</v>
      </c>
      <c r="AN8" s="4" t="s">
        <v>10</v>
      </c>
      <c r="AO8" s="4" t="s">
        <v>10</v>
      </c>
      <c r="AP8" s="4" t="s">
        <v>10</v>
      </c>
      <c r="AQ8" s="4" t="s">
        <v>10</v>
      </c>
      <c r="AR8" s="4">
        <v>11.11</v>
      </c>
      <c r="AS8" s="4" t="s">
        <v>10</v>
      </c>
      <c r="AT8" s="4" t="s">
        <v>10</v>
      </c>
      <c r="AU8" s="4">
        <v>22.22</v>
      </c>
      <c r="AV8" s="4">
        <v>11.11</v>
      </c>
      <c r="AW8" s="4" t="s">
        <v>10</v>
      </c>
      <c r="AX8" s="4" t="s">
        <v>10</v>
      </c>
      <c r="AY8" s="4" t="s">
        <v>10</v>
      </c>
      <c r="AZ8" s="4" t="s">
        <v>10</v>
      </c>
      <c r="BA8" s="4" t="s">
        <v>10</v>
      </c>
      <c r="BB8" s="4" t="s">
        <v>10</v>
      </c>
      <c r="BC8" s="4" t="s">
        <v>10</v>
      </c>
      <c r="BD8" s="4" t="s">
        <v>10</v>
      </c>
      <c r="BE8" s="4" t="s">
        <v>10</v>
      </c>
      <c r="BF8" s="4" t="s">
        <v>10</v>
      </c>
      <c r="BG8" s="4" t="s">
        <v>10</v>
      </c>
      <c r="BH8" s="4" t="s">
        <v>10</v>
      </c>
      <c r="BI8" s="4">
        <v>11.11</v>
      </c>
      <c r="BJ8" s="4">
        <v>11.11</v>
      </c>
      <c r="BK8" s="4">
        <v>11.11</v>
      </c>
      <c r="BL8" s="4" t="s">
        <v>10</v>
      </c>
      <c r="BM8" s="4" t="s">
        <v>10</v>
      </c>
      <c r="BN8" s="4" t="s">
        <v>10</v>
      </c>
      <c r="BO8" s="4" t="s">
        <v>10</v>
      </c>
      <c r="BP8" s="4" t="s">
        <v>10</v>
      </c>
      <c r="BQ8" s="4" t="s">
        <v>10</v>
      </c>
      <c r="BR8" s="4" t="s">
        <v>10</v>
      </c>
      <c r="BS8" s="4" t="s">
        <v>10</v>
      </c>
      <c r="BT8" s="4" t="s">
        <v>10</v>
      </c>
      <c r="BU8" s="4" t="s">
        <v>10</v>
      </c>
      <c r="BV8" s="4" t="s">
        <v>10</v>
      </c>
      <c r="BW8" s="4" t="s">
        <v>10</v>
      </c>
      <c r="BX8" s="4" t="s">
        <v>10</v>
      </c>
      <c r="BY8" s="4" t="s">
        <v>10</v>
      </c>
      <c r="BZ8" s="4">
        <v>11.11</v>
      </c>
      <c r="CA8" s="4" t="s">
        <v>10</v>
      </c>
      <c r="CB8" s="4">
        <v>11.11</v>
      </c>
    </row>
    <row r="9" spans="1:80" x14ac:dyDescent="0.2">
      <c r="A9" s="4" t="s">
        <v>3</v>
      </c>
      <c r="B9" s="4">
        <v>10</v>
      </c>
      <c r="C9" s="4">
        <v>40</v>
      </c>
      <c r="D9" s="4">
        <v>38.89</v>
      </c>
      <c r="E9" s="4">
        <v>1.1100000000000001</v>
      </c>
      <c r="F9" s="4">
        <v>3.33</v>
      </c>
      <c r="G9" s="4">
        <v>5</v>
      </c>
      <c r="H9" s="4">
        <v>0.56000000000000005</v>
      </c>
      <c r="I9" s="4">
        <v>1.1100000000000001</v>
      </c>
      <c r="J9" s="4" t="s">
        <v>10</v>
      </c>
      <c r="K9" s="4" t="s">
        <v>10</v>
      </c>
      <c r="L9" s="4" t="s">
        <v>10</v>
      </c>
      <c r="M9" s="4" t="s">
        <v>10</v>
      </c>
      <c r="N9" s="4" t="s">
        <v>10</v>
      </c>
      <c r="O9" s="4" t="s">
        <v>10</v>
      </c>
      <c r="P9" s="4" t="s">
        <v>10</v>
      </c>
      <c r="Q9" s="4" t="s">
        <v>10</v>
      </c>
      <c r="R9" s="4" t="s">
        <v>10</v>
      </c>
      <c r="S9" s="4" t="s">
        <v>10</v>
      </c>
      <c r="T9" s="4" t="s">
        <v>10</v>
      </c>
      <c r="U9" s="4" t="s">
        <v>10</v>
      </c>
      <c r="V9" s="4" t="s">
        <v>10</v>
      </c>
      <c r="W9" s="4" t="s">
        <v>10</v>
      </c>
      <c r="X9" s="4" t="s">
        <v>10</v>
      </c>
      <c r="Y9" s="4" t="s">
        <v>10</v>
      </c>
      <c r="Z9" s="4" t="s">
        <v>10</v>
      </c>
      <c r="AA9" s="4" t="s">
        <v>10</v>
      </c>
      <c r="AB9" s="4" t="s">
        <v>10</v>
      </c>
      <c r="AC9" s="4" t="s">
        <v>10</v>
      </c>
      <c r="AD9" s="4" t="s">
        <v>10</v>
      </c>
      <c r="AE9" s="4" t="s">
        <v>10</v>
      </c>
      <c r="AF9" s="4" t="s">
        <v>10</v>
      </c>
      <c r="AG9" s="4" t="s">
        <v>10</v>
      </c>
      <c r="AH9" s="4" t="s">
        <v>10</v>
      </c>
      <c r="AI9" s="4" t="s">
        <v>10</v>
      </c>
      <c r="AJ9" s="4" t="s">
        <v>10</v>
      </c>
      <c r="AK9" s="4" t="s">
        <v>10</v>
      </c>
      <c r="AL9" s="4" t="s">
        <v>10</v>
      </c>
      <c r="AM9" s="4" t="s">
        <v>10</v>
      </c>
      <c r="AN9" s="4" t="s">
        <v>10</v>
      </c>
      <c r="AO9" s="4" t="s">
        <v>10</v>
      </c>
      <c r="AP9" s="4" t="s">
        <v>10</v>
      </c>
      <c r="AQ9" s="4" t="s">
        <v>10</v>
      </c>
      <c r="AR9" s="4" t="s">
        <v>10</v>
      </c>
      <c r="AS9" s="4" t="s">
        <v>10</v>
      </c>
      <c r="AT9" s="4" t="s">
        <v>10</v>
      </c>
      <c r="AU9" s="4" t="s">
        <v>10</v>
      </c>
      <c r="AV9" s="4" t="s">
        <v>10</v>
      </c>
      <c r="AW9" s="4" t="s">
        <v>10</v>
      </c>
      <c r="AX9" s="4" t="s">
        <v>10</v>
      </c>
      <c r="AY9" s="4" t="s">
        <v>10</v>
      </c>
      <c r="AZ9" s="4" t="s">
        <v>10</v>
      </c>
      <c r="BA9" s="4" t="s">
        <v>10</v>
      </c>
      <c r="BB9" s="4" t="s">
        <v>10</v>
      </c>
      <c r="BC9" s="4" t="s">
        <v>10</v>
      </c>
      <c r="BD9" s="4" t="s">
        <v>10</v>
      </c>
      <c r="BE9" s="4" t="s">
        <v>10</v>
      </c>
      <c r="BF9" s="4" t="s">
        <v>10</v>
      </c>
      <c r="BG9" s="4" t="s">
        <v>10</v>
      </c>
      <c r="BH9" s="4" t="s">
        <v>10</v>
      </c>
      <c r="BI9" s="4" t="s">
        <v>10</v>
      </c>
      <c r="BJ9" s="4" t="s">
        <v>10</v>
      </c>
      <c r="BK9" s="4" t="s">
        <v>10</v>
      </c>
      <c r="BL9" s="4" t="s">
        <v>10</v>
      </c>
      <c r="BM9" s="4" t="s">
        <v>10</v>
      </c>
      <c r="BN9" s="4" t="s">
        <v>10</v>
      </c>
      <c r="BO9" s="4" t="s">
        <v>10</v>
      </c>
      <c r="BP9" s="4" t="s">
        <v>10</v>
      </c>
      <c r="BQ9" s="4" t="s">
        <v>10</v>
      </c>
      <c r="BR9" s="4" t="s">
        <v>10</v>
      </c>
      <c r="BS9" s="4" t="s">
        <v>10</v>
      </c>
      <c r="BT9" s="4" t="s">
        <v>10</v>
      </c>
      <c r="BU9" s="4" t="s">
        <v>10</v>
      </c>
      <c r="BV9" s="4" t="s">
        <v>10</v>
      </c>
      <c r="BW9" s="4" t="s">
        <v>10</v>
      </c>
      <c r="BX9" s="4" t="s">
        <v>10</v>
      </c>
      <c r="BY9" s="4" t="s">
        <v>10</v>
      </c>
      <c r="BZ9" s="4" t="s">
        <v>10</v>
      </c>
      <c r="CA9" s="4" t="s">
        <v>10</v>
      </c>
      <c r="CB9" s="4" t="s">
        <v>10</v>
      </c>
    </row>
    <row r="10" spans="1:80" x14ac:dyDescent="0.2">
      <c r="A10" s="4" t="s">
        <v>4</v>
      </c>
      <c r="B10" s="5">
        <v>26.67</v>
      </c>
      <c r="C10" s="5">
        <v>40</v>
      </c>
      <c r="D10" s="5" t="s">
        <v>10</v>
      </c>
      <c r="E10" s="5">
        <v>2.2200000000000002</v>
      </c>
      <c r="F10" s="5">
        <v>4.4400000000000004</v>
      </c>
      <c r="G10" s="5">
        <v>2.2200000000000002</v>
      </c>
      <c r="H10" s="5">
        <v>8.89</v>
      </c>
      <c r="I10" s="5">
        <v>2.2200000000000002</v>
      </c>
      <c r="J10" s="5">
        <v>8.89</v>
      </c>
      <c r="K10" s="5">
        <v>2.2200000000000002</v>
      </c>
      <c r="L10" s="5" t="s">
        <v>10</v>
      </c>
      <c r="M10" s="5" t="s">
        <v>10</v>
      </c>
      <c r="N10" s="5" t="s">
        <v>10</v>
      </c>
      <c r="O10" s="5" t="s">
        <v>10</v>
      </c>
      <c r="P10" s="5" t="s">
        <v>10</v>
      </c>
      <c r="Q10" s="5" t="s">
        <v>10</v>
      </c>
      <c r="R10" s="5" t="s">
        <v>10</v>
      </c>
      <c r="S10" s="5" t="s">
        <v>10</v>
      </c>
      <c r="T10" s="5" t="s">
        <v>10</v>
      </c>
      <c r="U10" s="5" t="s">
        <v>10</v>
      </c>
      <c r="V10" s="5" t="s">
        <v>10</v>
      </c>
      <c r="W10" s="5" t="s">
        <v>10</v>
      </c>
      <c r="X10" s="5" t="s">
        <v>10</v>
      </c>
      <c r="Y10" s="5" t="s">
        <v>10</v>
      </c>
      <c r="Z10" s="5" t="s">
        <v>10</v>
      </c>
      <c r="AA10" s="5" t="s">
        <v>10</v>
      </c>
      <c r="AB10" s="5" t="s">
        <v>10</v>
      </c>
      <c r="AC10" s="5" t="s">
        <v>10</v>
      </c>
      <c r="AD10" s="5" t="s">
        <v>10</v>
      </c>
      <c r="AE10" s="5" t="s">
        <v>10</v>
      </c>
      <c r="AF10" s="5" t="s">
        <v>10</v>
      </c>
      <c r="AG10" s="5" t="s">
        <v>10</v>
      </c>
      <c r="AH10" s="5" t="s">
        <v>10</v>
      </c>
      <c r="AI10" s="5" t="s">
        <v>10</v>
      </c>
      <c r="AJ10" s="5" t="s">
        <v>10</v>
      </c>
      <c r="AK10" s="5" t="s">
        <v>10</v>
      </c>
      <c r="AL10" s="5" t="s">
        <v>10</v>
      </c>
      <c r="AM10" s="5" t="s">
        <v>10</v>
      </c>
      <c r="AN10" s="5" t="s">
        <v>10</v>
      </c>
      <c r="AO10" s="5" t="s">
        <v>10</v>
      </c>
      <c r="AP10" s="5" t="s">
        <v>10</v>
      </c>
      <c r="AQ10" s="5" t="s">
        <v>10</v>
      </c>
      <c r="AR10" s="5" t="s">
        <v>10</v>
      </c>
      <c r="AS10" s="5" t="s">
        <v>10</v>
      </c>
      <c r="AT10" s="5" t="s">
        <v>10</v>
      </c>
      <c r="AU10" s="5" t="s">
        <v>10</v>
      </c>
      <c r="AV10" s="5">
        <v>2.2200000000000002</v>
      </c>
      <c r="AW10" s="4" t="s">
        <v>10</v>
      </c>
      <c r="AX10" s="4" t="s">
        <v>10</v>
      </c>
      <c r="AY10" s="4" t="s">
        <v>10</v>
      </c>
      <c r="AZ10" s="4" t="s">
        <v>10</v>
      </c>
      <c r="BA10" s="4" t="s">
        <v>10</v>
      </c>
      <c r="BB10" s="4" t="s">
        <v>10</v>
      </c>
      <c r="BC10" s="4" t="s">
        <v>10</v>
      </c>
      <c r="BD10" s="4" t="s">
        <v>10</v>
      </c>
      <c r="BE10" s="4" t="s">
        <v>10</v>
      </c>
      <c r="BF10" s="4" t="s">
        <v>10</v>
      </c>
      <c r="BG10" s="4" t="s">
        <v>10</v>
      </c>
      <c r="BH10" s="4" t="s">
        <v>10</v>
      </c>
      <c r="BI10" s="4" t="s">
        <v>10</v>
      </c>
      <c r="BJ10" s="4" t="s">
        <v>10</v>
      </c>
      <c r="BK10" s="4" t="s">
        <v>10</v>
      </c>
      <c r="BL10" s="4" t="s">
        <v>10</v>
      </c>
      <c r="BM10" s="4" t="s">
        <v>10</v>
      </c>
      <c r="BN10" s="4" t="s">
        <v>10</v>
      </c>
      <c r="BO10" s="4" t="s">
        <v>10</v>
      </c>
      <c r="BP10" s="4" t="s">
        <v>10</v>
      </c>
      <c r="BQ10" s="4" t="s">
        <v>10</v>
      </c>
      <c r="BR10" s="4" t="s">
        <v>10</v>
      </c>
      <c r="BS10" s="4" t="s">
        <v>10</v>
      </c>
      <c r="BT10" s="4" t="s">
        <v>10</v>
      </c>
      <c r="BU10" s="4" t="s">
        <v>10</v>
      </c>
      <c r="BV10" s="4" t="s">
        <v>10</v>
      </c>
      <c r="BW10" s="4" t="s">
        <v>10</v>
      </c>
      <c r="BX10" s="4" t="s">
        <v>10</v>
      </c>
      <c r="BY10" s="4" t="s">
        <v>10</v>
      </c>
      <c r="BZ10" s="4" t="s">
        <v>10</v>
      </c>
      <c r="CA10" s="4" t="s">
        <v>10</v>
      </c>
      <c r="CB10" s="4" t="s">
        <v>10</v>
      </c>
    </row>
    <row r="11" spans="1:80" x14ac:dyDescent="0.2">
      <c r="A11" s="4" t="s">
        <v>5</v>
      </c>
      <c r="B11" s="4" t="s">
        <v>10</v>
      </c>
      <c r="C11" s="4">
        <v>1.29</v>
      </c>
      <c r="D11" s="4">
        <v>4.12</v>
      </c>
      <c r="E11" s="4">
        <v>1.29</v>
      </c>
      <c r="F11" s="4" t="s">
        <v>10</v>
      </c>
      <c r="G11" s="4">
        <v>3.09</v>
      </c>
      <c r="H11" s="4">
        <v>12.89</v>
      </c>
      <c r="I11" s="4">
        <v>18.3</v>
      </c>
      <c r="J11" s="4">
        <v>7.04</v>
      </c>
      <c r="K11" s="4">
        <v>1.63</v>
      </c>
      <c r="L11" s="4">
        <v>0.69</v>
      </c>
      <c r="M11" s="4">
        <v>0.86</v>
      </c>
      <c r="N11" s="4">
        <v>3.61</v>
      </c>
      <c r="O11" s="4">
        <v>3.87</v>
      </c>
      <c r="P11" s="4">
        <v>3.87</v>
      </c>
      <c r="Q11" s="4">
        <v>7.82</v>
      </c>
      <c r="R11" s="4">
        <v>10.14</v>
      </c>
      <c r="S11" s="4">
        <v>6.44</v>
      </c>
      <c r="T11" s="4">
        <v>3.69</v>
      </c>
      <c r="U11" s="4">
        <v>2.84</v>
      </c>
      <c r="V11" s="4">
        <v>2.3199999999999998</v>
      </c>
      <c r="W11" s="4">
        <v>1.8</v>
      </c>
      <c r="X11" s="4">
        <v>0.77</v>
      </c>
      <c r="Y11" s="4">
        <v>0.77</v>
      </c>
      <c r="Z11" s="4" t="s">
        <v>10</v>
      </c>
      <c r="AA11" s="4">
        <v>0.26</v>
      </c>
      <c r="AB11" s="4" t="s">
        <v>10</v>
      </c>
      <c r="AC11" s="4">
        <v>0.34</v>
      </c>
      <c r="AD11" s="4">
        <v>0.26</v>
      </c>
      <c r="AE11" s="4" t="s">
        <v>10</v>
      </c>
      <c r="AF11" s="4" t="s">
        <v>10</v>
      </c>
      <c r="AG11" s="4" t="s">
        <v>10</v>
      </c>
      <c r="AH11" s="4" t="s">
        <v>10</v>
      </c>
      <c r="AI11" s="4" t="s">
        <v>10</v>
      </c>
      <c r="AJ11" s="4" t="s">
        <v>10</v>
      </c>
      <c r="AK11" s="4" t="s">
        <v>10</v>
      </c>
      <c r="AL11" s="4" t="s">
        <v>10</v>
      </c>
      <c r="AM11" s="4" t="s">
        <v>10</v>
      </c>
      <c r="AN11" s="4" t="s">
        <v>10</v>
      </c>
      <c r="AO11" s="4" t="s">
        <v>10</v>
      </c>
      <c r="AP11" s="4" t="s">
        <v>10</v>
      </c>
      <c r="AQ11" s="4" t="s">
        <v>10</v>
      </c>
      <c r="AR11" s="4" t="s">
        <v>10</v>
      </c>
      <c r="AS11" s="4" t="s">
        <v>10</v>
      </c>
      <c r="AT11" s="4" t="s">
        <v>10</v>
      </c>
      <c r="AU11" s="4" t="s">
        <v>10</v>
      </c>
      <c r="AV11" s="4" t="s">
        <v>10</v>
      </c>
      <c r="AW11" s="4" t="s">
        <v>10</v>
      </c>
      <c r="AX11" s="4" t="s">
        <v>10</v>
      </c>
      <c r="AY11" s="4" t="s">
        <v>10</v>
      </c>
      <c r="AZ11" s="4" t="s">
        <v>10</v>
      </c>
      <c r="BA11" s="4" t="s">
        <v>10</v>
      </c>
      <c r="BB11" s="4" t="s">
        <v>10</v>
      </c>
      <c r="BC11" s="4" t="s">
        <v>10</v>
      </c>
      <c r="BD11" s="4" t="s">
        <v>10</v>
      </c>
      <c r="BE11" s="4" t="s">
        <v>10</v>
      </c>
      <c r="BF11" s="4" t="s">
        <v>10</v>
      </c>
      <c r="BG11" s="4" t="s">
        <v>10</v>
      </c>
      <c r="BH11" s="4" t="s">
        <v>10</v>
      </c>
      <c r="BI11" s="4" t="s">
        <v>10</v>
      </c>
      <c r="BJ11" s="4" t="s">
        <v>10</v>
      </c>
      <c r="BK11" s="4" t="s">
        <v>10</v>
      </c>
      <c r="BL11" s="4" t="s">
        <v>10</v>
      </c>
      <c r="BM11" s="4" t="s">
        <v>10</v>
      </c>
      <c r="BN11" s="4" t="s">
        <v>10</v>
      </c>
      <c r="BO11" s="4" t="s">
        <v>10</v>
      </c>
      <c r="BP11" s="4" t="s">
        <v>10</v>
      </c>
      <c r="BQ11" s="4" t="s">
        <v>10</v>
      </c>
      <c r="BR11" s="4" t="s">
        <v>10</v>
      </c>
      <c r="BS11" s="4" t="s">
        <v>10</v>
      </c>
      <c r="BT11" s="4" t="s">
        <v>10</v>
      </c>
      <c r="BU11" s="4" t="s">
        <v>10</v>
      </c>
      <c r="BV11" s="4" t="s">
        <v>10</v>
      </c>
      <c r="BW11" s="4" t="s">
        <v>10</v>
      </c>
      <c r="BX11" s="4" t="s">
        <v>10</v>
      </c>
      <c r="BY11" s="4" t="s">
        <v>10</v>
      </c>
      <c r="BZ11" s="4" t="s">
        <v>10</v>
      </c>
      <c r="CA11" s="4" t="s">
        <v>10</v>
      </c>
      <c r="CB11" s="4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EE4EC-BB93-49A0-9EA1-80B3992B2AD8}">
  <dimension ref="A1:E38"/>
  <sheetViews>
    <sheetView workbookViewId="0">
      <selection activeCell="H21" sqref="H21"/>
    </sheetView>
  </sheetViews>
  <sheetFormatPr defaultRowHeight="14.25" x14ac:dyDescent="0.2"/>
  <cols>
    <col min="1" max="1" width="25.375" customWidth="1"/>
    <col min="2" max="5" width="9" style="3"/>
  </cols>
  <sheetData>
    <row r="1" spans="1:5" ht="15" x14ac:dyDescent="0.25">
      <c r="A1" s="8" t="s">
        <v>42</v>
      </c>
    </row>
    <row r="2" spans="1:5" x14ac:dyDescent="0.2">
      <c r="A2" s="1"/>
      <c r="B2" s="2" t="s">
        <v>12</v>
      </c>
      <c r="C2" s="2" t="s">
        <v>13</v>
      </c>
      <c r="D2" s="2" t="s">
        <v>14</v>
      </c>
      <c r="E2" s="2" t="s">
        <v>15</v>
      </c>
    </row>
    <row r="3" spans="1:5" x14ac:dyDescent="0.2">
      <c r="A3" t="s">
        <v>16</v>
      </c>
      <c r="B3" s="3">
        <v>46.96</v>
      </c>
      <c r="C3" s="3">
        <v>45.31</v>
      </c>
      <c r="D3" s="3">
        <v>795</v>
      </c>
      <c r="E3" s="3">
        <v>30939</v>
      </c>
    </row>
    <row r="4" spans="1:5" x14ac:dyDescent="0.2">
      <c r="A4" t="s">
        <v>18</v>
      </c>
      <c r="B4" s="3">
        <v>52.51</v>
      </c>
      <c r="C4" s="3">
        <v>34.799999999999997</v>
      </c>
      <c r="D4" s="3">
        <v>889</v>
      </c>
      <c r="E4" s="3">
        <v>23765</v>
      </c>
    </row>
    <row r="5" spans="1:5" x14ac:dyDescent="0.2">
      <c r="A5" t="s">
        <v>19</v>
      </c>
      <c r="B5" s="3">
        <v>11.99</v>
      </c>
      <c r="C5" s="3">
        <v>35.11</v>
      </c>
      <c r="D5" s="3">
        <v>203</v>
      </c>
      <c r="E5" s="25">
        <v>23977.200000000001</v>
      </c>
    </row>
    <row r="6" spans="1:5" x14ac:dyDescent="0.2">
      <c r="A6" t="s">
        <v>20</v>
      </c>
      <c r="B6" s="3">
        <v>0.53</v>
      </c>
      <c r="C6" s="3">
        <v>19.89</v>
      </c>
      <c r="D6" s="3">
        <v>9</v>
      </c>
      <c r="E6" s="3">
        <v>13580</v>
      </c>
    </row>
    <row r="7" spans="1:5" x14ac:dyDescent="0.2">
      <c r="A7" t="s">
        <v>21</v>
      </c>
      <c r="B7" s="3">
        <v>100</v>
      </c>
      <c r="C7" s="3">
        <v>100</v>
      </c>
      <c r="D7" s="3">
        <v>1693</v>
      </c>
      <c r="E7" s="3">
        <v>68284</v>
      </c>
    </row>
    <row r="10" spans="1:5" ht="15" x14ac:dyDescent="0.25">
      <c r="A10" s="8" t="s">
        <v>28</v>
      </c>
    </row>
    <row r="11" spans="1:5" ht="15" x14ac:dyDescent="0.25">
      <c r="A11" s="26"/>
      <c r="B11" s="2" t="s">
        <v>12</v>
      </c>
      <c r="C11" s="2" t="s">
        <v>13</v>
      </c>
      <c r="D11" s="2" t="s">
        <v>14</v>
      </c>
      <c r="E11" s="2" t="s">
        <v>15</v>
      </c>
    </row>
    <row r="12" spans="1:5" x14ac:dyDescent="0.2">
      <c r="A12" t="s">
        <v>16</v>
      </c>
      <c r="B12" s="3">
        <v>46.89</v>
      </c>
      <c r="C12" s="3">
        <v>53.63</v>
      </c>
      <c r="D12" s="3">
        <v>339</v>
      </c>
      <c r="E12" s="3">
        <v>14473</v>
      </c>
    </row>
    <row r="13" spans="1:5" x14ac:dyDescent="0.2">
      <c r="A13" t="s">
        <v>17</v>
      </c>
      <c r="B13" s="3">
        <v>52.84</v>
      </c>
      <c r="C13" s="3">
        <v>37.549999999999997</v>
      </c>
      <c r="D13" s="3">
        <v>382</v>
      </c>
      <c r="E13" s="3">
        <v>10133</v>
      </c>
    </row>
    <row r="14" spans="1:5" x14ac:dyDescent="0.2">
      <c r="A14" t="s">
        <v>18</v>
      </c>
      <c r="B14" s="3">
        <v>52.84</v>
      </c>
      <c r="C14" s="3">
        <v>37.549999999999997</v>
      </c>
      <c r="D14" s="3">
        <v>382</v>
      </c>
      <c r="E14" s="3">
        <v>10133</v>
      </c>
    </row>
    <row r="15" spans="1:5" x14ac:dyDescent="0.2">
      <c r="A15" t="s">
        <v>19</v>
      </c>
      <c r="B15" s="3">
        <v>13.69</v>
      </c>
      <c r="C15" s="3">
        <v>43.03</v>
      </c>
      <c r="D15" s="3">
        <v>99</v>
      </c>
      <c r="E15" s="25">
        <v>11612.13</v>
      </c>
    </row>
    <row r="16" spans="1:5" x14ac:dyDescent="0.2">
      <c r="A16" t="s">
        <v>20</v>
      </c>
      <c r="B16" s="3">
        <v>0.28000000000000003</v>
      </c>
      <c r="C16" s="3">
        <v>8.82</v>
      </c>
      <c r="D16" s="3">
        <v>2</v>
      </c>
      <c r="E16" s="3">
        <v>2380</v>
      </c>
    </row>
    <row r="17" spans="1:5" x14ac:dyDescent="0.2">
      <c r="A17" t="s">
        <v>21</v>
      </c>
      <c r="B17" s="3">
        <v>100</v>
      </c>
      <c r="C17" s="3">
        <v>100</v>
      </c>
      <c r="D17" s="3">
        <v>723</v>
      </c>
      <c r="E17" s="3">
        <v>26986</v>
      </c>
    </row>
    <row r="20" spans="1:5" ht="15" x14ac:dyDescent="0.25">
      <c r="A20" s="8" t="s">
        <v>30</v>
      </c>
    </row>
    <row r="21" spans="1:5" ht="15" x14ac:dyDescent="0.25">
      <c r="A21" s="26"/>
      <c r="B21" s="2" t="s">
        <v>12</v>
      </c>
      <c r="C21" s="2" t="s">
        <v>13</v>
      </c>
      <c r="D21" s="2" t="s">
        <v>14</v>
      </c>
      <c r="E21" s="2" t="s">
        <v>15</v>
      </c>
    </row>
    <row r="22" spans="1:5" x14ac:dyDescent="0.2">
      <c r="A22" t="s">
        <v>16</v>
      </c>
      <c r="B22" s="3">
        <v>40.22</v>
      </c>
      <c r="C22" s="3">
        <v>43.62</v>
      </c>
      <c r="D22" s="3">
        <v>218</v>
      </c>
      <c r="E22" s="3">
        <v>7103</v>
      </c>
    </row>
    <row r="23" spans="1:5" x14ac:dyDescent="0.2">
      <c r="A23" t="s">
        <v>17</v>
      </c>
      <c r="B23" s="3">
        <v>59.04</v>
      </c>
      <c r="C23" s="3">
        <v>23.17</v>
      </c>
      <c r="D23" s="3">
        <v>320</v>
      </c>
      <c r="E23" s="3">
        <v>3772</v>
      </c>
    </row>
    <row r="24" spans="1:5" x14ac:dyDescent="0.2">
      <c r="A24" t="s">
        <v>18</v>
      </c>
      <c r="B24" s="3">
        <v>59.04</v>
      </c>
      <c r="C24" s="3">
        <v>23.17</v>
      </c>
      <c r="D24" s="3">
        <v>320</v>
      </c>
      <c r="E24" s="3">
        <v>3772</v>
      </c>
    </row>
    <row r="25" spans="1:5" x14ac:dyDescent="0.2">
      <c r="A25" t="s">
        <v>19</v>
      </c>
      <c r="B25" s="3">
        <v>10.89</v>
      </c>
      <c r="C25" s="3">
        <v>32.72</v>
      </c>
      <c r="D25" s="3">
        <v>59</v>
      </c>
      <c r="E25" s="25">
        <v>5327.5</v>
      </c>
    </row>
    <row r="26" spans="1:5" x14ac:dyDescent="0.2">
      <c r="A26" t="s">
        <v>20</v>
      </c>
      <c r="B26" s="3">
        <v>0.74</v>
      </c>
      <c r="C26" s="3">
        <v>33.21</v>
      </c>
      <c r="D26" s="3">
        <v>4</v>
      </c>
      <c r="E26" s="3">
        <v>5407</v>
      </c>
    </row>
    <row r="27" spans="1:5" x14ac:dyDescent="0.2">
      <c r="A27" t="s">
        <v>21</v>
      </c>
      <c r="B27" s="3">
        <v>100</v>
      </c>
      <c r="C27" s="3">
        <v>100</v>
      </c>
      <c r="D27" s="3">
        <v>542</v>
      </c>
      <c r="E27" s="3">
        <v>16282</v>
      </c>
    </row>
    <row r="31" spans="1:5" ht="15" x14ac:dyDescent="0.25">
      <c r="A31" s="8" t="s">
        <v>31</v>
      </c>
    </row>
    <row r="32" spans="1:5" ht="15" x14ac:dyDescent="0.25">
      <c r="A32" s="26"/>
      <c r="B32" s="2" t="s">
        <v>12</v>
      </c>
      <c r="C32" s="2" t="s">
        <v>13</v>
      </c>
      <c r="D32" s="2" t="s">
        <v>14</v>
      </c>
      <c r="E32" s="2" t="s">
        <v>15</v>
      </c>
    </row>
    <row r="33" spans="1:5" x14ac:dyDescent="0.2">
      <c r="A33" t="s">
        <v>16</v>
      </c>
      <c r="B33" s="3">
        <v>55.61</v>
      </c>
      <c r="C33" s="3">
        <v>37.43</v>
      </c>
      <c r="D33" s="3">
        <v>238</v>
      </c>
      <c r="E33" s="3">
        <v>9363</v>
      </c>
    </row>
    <row r="34" spans="1:5" x14ac:dyDescent="0.2">
      <c r="A34" t="s">
        <v>17</v>
      </c>
      <c r="B34" s="3">
        <v>43.69</v>
      </c>
      <c r="C34" s="3">
        <v>39.409999999999997</v>
      </c>
      <c r="D34" s="3">
        <v>187</v>
      </c>
      <c r="E34" s="3">
        <v>9860</v>
      </c>
    </row>
    <row r="35" spans="1:5" x14ac:dyDescent="0.2">
      <c r="A35" t="s">
        <v>18</v>
      </c>
      <c r="B35" s="3">
        <v>43.69</v>
      </c>
      <c r="C35" s="3">
        <v>39.409999999999997</v>
      </c>
      <c r="D35" s="3">
        <v>187</v>
      </c>
      <c r="E35" s="3">
        <v>9860</v>
      </c>
    </row>
    <row r="36" spans="1:5" x14ac:dyDescent="0.2">
      <c r="A36" t="s">
        <v>19</v>
      </c>
      <c r="B36" s="3">
        <v>10.51</v>
      </c>
      <c r="C36" s="3">
        <v>28.13</v>
      </c>
      <c r="D36" s="3">
        <v>45</v>
      </c>
      <c r="E36" s="25">
        <v>7037.57</v>
      </c>
    </row>
    <row r="37" spans="1:5" x14ac:dyDescent="0.2">
      <c r="A37" t="s">
        <v>20</v>
      </c>
      <c r="B37" s="3">
        <v>0.7</v>
      </c>
      <c r="C37" s="3">
        <v>23.16</v>
      </c>
      <c r="D37" s="3">
        <v>3</v>
      </c>
      <c r="E37" s="3">
        <v>5793</v>
      </c>
    </row>
    <row r="38" spans="1:5" x14ac:dyDescent="0.2">
      <c r="A38" t="s">
        <v>21</v>
      </c>
      <c r="B38" s="3">
        <v>100</v>
      </c>
      <c r="C38" s="3">
        <v>100</v>
      </c>
      <c r="D38" s="3">
        <v>428</v>
      </c>
      <c r="E38" s="3">
        <v>25016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668A8-5879-4349-880C-BE469C0B836A}">
  <dimension ref="A1:X30"/>
  <sheetViews>
    <sheetView workbookViewId="0">
      <selection activeCell="K12" sqref="K12"/>
    </sheetView>
  </sheetViews>
  <sheetFormatPr defaultRowHeight="14.25" x14ac:dyDescent="0.2"/>
  <cols>
    <col min="1" max="1" width="14.25" customWidth="1"/>
    <col min="2" max="3" width="9" style="3"/>
    <col min="4" max="4" width="12.125" customWidth="1"/>
    <col min="10" max="10" width="8" style="6" customWidth="1"/>
    <col min="11" max="11" width="9.375" bestFit="1" customWidth="1"/>
    <col min="14" max="14" width="12.875" customWidth="1"/>
    <col min="17" max="17" width="3" customWidth="1"/>
    <col min="20" max="20" width="3.125" customWidth="1"/>
    <col min="23" max="23" width="3.875" customWidth="1"/>
    <col min="24" max="24" width="8.375" customWidth="1"/>
  </cols>
  <sheetData>
    <row r="1" spans="1:24" ht="15" x14ac:dyDescent="0.25">
      <c r="A1" s="26" t="s">
        <v>7</v>
      </c>
      <c r="B1" s="27" t="s">
        <v>9</v>
      </c>
      <c r="C1" s="27" t="s">
        <v>22</v>
      </c>
      <c r="D1" s="26" t="s">
        <v>8</v>
      </c>
      <c r="E1" s="28" t="s">
        <v>23</v>
      </c>
      <c r="F1" s="28" t="s">
        <v>24</v>
      </c>
      <c r="G1" s="28" t="s">
        <v>25</v>
      </c>
      <c r="H1" s="28" t="s">
        <v>26</v>
      </c>
      <c r="I1" s="26" t="s">
        <v>27</v>
      </c>
      <c r="J1" s="28" t="s">
        <v>24</v>
      </c>
      <c r="K1" s="26" t="s">
        <v>25</v>
      </c>
      <c r="L1" s="26" t="s">
        <v>26</v>
      </c>
      <c r="N1" s="8" t="s">
        <v>39</v>
      </c>
      <c r="W1" s="6"/>
    </row>
    <row r="2" spans="1:24" x14ac:dyDescent="0.2">
      <c r="A2" t="s">
        <v>0</v>
      </c>
      <c r="B2" s="3">
        <v>2017</v>
      </c>
      <c r="C2" s="3">
        <v>20</v>
      </c>
      <c r="D2" t="s">
        <v>1</v>
      </c>
      <c r="E2" s="23">
        <v>30.75</v>
      </c>
      <c r="F2" s="23">
        <v>2.97</v>
      </c>
      <c r="G2" s="23">
        <v>4.8899999999999997</v>
      </c>
      <c r="H2" s="23">
        <v>5.83</v>
      </c>
      <c r="I2" s="13">
        <v>1522.1</v>
      </c>
      <c r="J2" s="13">
        <v>210.38</v>
      </c>
      <c r="K2" s="13">
        <v>346.08</v>
      </c>
      <c r="L2" s="13">
        <v>412.35</v>
      </c>
      <c r="N2" s="1" t="s">
        <v>8</v>
      </c>
      <c r="O2" s="29" t="s">
        <v>23</v>
      </c>
      <c r="P2" s="29" t="s">
        <v>24</v>
      </c>
      <c r="Q2" s="29"/>
      <c r="R2" s="29" t="s">
        <v>27</v>
      </c>
      <c r="S2" s="29" t="s">
        <v>24</v>
      </c>
      <c r="T2" s="29"/>
      <c r="U2" s="29" t="s">
        <v>12</v>
      </c>
      <c r="V2" s="29" t="s">
        <v>13</v>
      </c>
      <c r="W2" s="29"/>
      <c r="X2" s="29" t="s">
        <v>38</v>
      </c>
    </row>
    <row r="3" spans="1:24" x14ac:dyDescent="0.2">
      <c r="A3" t="s">
        <v>0</v>
      </c>
      <c r="B3" s="3">
        <v>2017</v>
      </c>
      <c r="C3" s="3">
        <v>20</v>
      </c>
      <c r="D3" t="s">
        <v>2</v>
      </c>
      <c r="E3" s="23">
        <v>22.8</v>
      </c>
      <c r="F3" s="23">
        <v>5.7</v>
      </c>
      <c r="G3" s="23">
        <v>9.3800000000000008</v>
      </c>
      <c r="H3" s="23">
        <v>11.17</v>
      </c>
      <c r="I3" s="13">
        <v>51.1</v>
      </c>
      <c r="J3" s="13">
        <v>12.21</v>
      </c>
      <c r="K3" s="13">
        <v>20.079999999999998</v>
      </c>
      <c r="L3" s="13">
        <v>23.93</v>
      </c>
      <c r="N3" t="s">
        <v>1</v>
      </c>
      <c r="O3" s="23">
        <v>36.43</v>
      </c>
      <c r="P3" s="23">
        <v>5.22</v>
      </c>
      <c r="Q3" s="6"/>
      <c r="R3" s="13">
        <v>2036.86</v>
      </c>
      <c r="S3" s="13">
        <v>456.03</v>
      </c>
      <c r="T3" s="6"/>
      <c r="U3" s="23">
        <v>35.270000000000003</v>
      </c>
      <c r="V3" s="23">
        <v>52.83</v>
      </c>
      <c r="W3" s="6"/>
      <c r="X3" s="13">
        <v>55.913725490196079</v>
      </c>
    </row>
    <row r="4" spans="1:24" x14ac:dyDescent="0.2">
      <c r="A4" t="s">
        <v>0</v>
      </c>
      <c r="B4" s="3">
        <v>2017</v>
      </c>
      <c r="C4" s="3">
        <v>20</v>
      </c>
      <c r="D4" t="s">
        <v>6</v>
      </c>
      <c r="E4" s="23">
        <v>0.45</v>
      </c>
      <c r="F4" s="23">
        <v>0.15</v>
      </c>
      <c r="G4" s="23">
        <v>0.25</v>
      </c>
      <c r="H4" s="23">
        <v>0.3</v>
      </c>
      <c r="I4" s="13">
        <v>679</v>
      </c>
      <c r="J4" s="13">
        <v>272.95</v>
      </c>
      <c r="K4" s="13">
        <v>449</v>
      </c>
      <c r="L4" s="13">
        <v>534.98</v>
      </c>
      <c r="N4" t="s">
        <v>2</v>
      </c>
      <c r="O4" s="23">
        <v>31.29</v>
      </c>
      <c r="P4" s="23">
        <v>7.79</v>
      </c>
      <c r="Q4" s="6"/>
      <c r="R4" s="13">
        <v>72.569999999999993</v>
      </c>
      <c r="S4" s="13">
        <v>15.85</v>
      </c>
      <c r="T4" s="6"/>
      <c r="U4" s="23">
        <v>30.29</v>
      </c>
      <c r="V4" s="23">
        <v>1.88</v>
      </c>
      <c r="W4" s="6"/>
      <c r="X4" s="13">
        <v>2.3196347031963471</v>
      </c>
    </row>
    <row r="5" spans="1:24" x14ac:dyDescent="0.2">
      <c r="A5" t="s">
        <v>0</v>
      </c>
      <c r="B5" s="3">
        <v>2017</v>
      </c>
      <c r="C5" s="3">
        <v>20</v>
      </c>
      <c r="D5" t="s">
        <v>3</v>
      </c>
      <c r="E5" s="23">
        <v>9</v>
      </c>
      <c r="F5" s="23">
        <v>1.83</v>
      </c>
      <c r="G5" s="23">
        <v>3.01</v>
      </c>
      <c r="H5" s="23">
        <v>3.59</v>
      </c>
      <c r="I5" s="13">
        <v>24.85</v>
      </c>
      <c r="J5" s="13">
        <v>5.98</v>
      </c>
      <c r="K5" s="13">
        <v>9.83</v>
      </c>
      <c r="L5" s="13">
        <v>11.71</v>
      </c>
      <c r="N5" t="s">
        <v>6</v>
      </c>
      <c r="O5" s="23">
        <v>0.28999999999999998</v>
      </c>
      <c r="P5" s="23">
        <v>0.18</v>
      </c>
      <c r="Q5" s="6"/>
      <c r="R5" s="13">
        <v>340</v>
      </c>
      <c r="S5" s="13">
        <v>222.19</v>
      </c>
      <c r="T5" s="6"/>
      <c r="U5" s="23">
        <v>0.28000000000000003</v>
      </c>
      <c r="V5" s="23">
        <v>8.82</v>
      </c>
      <c r="W5" s="6"/>
      <c r="X5" s="13">
        <v>1190</v>
      </c>
    </row>
    <row r="6" spans="1:24" x14ac:dyDescent="0.2">
      <c r="A6" t="s">
        <v>0</v>
      </c>
      <c r="B6" s="3">
        <v>2017</v>
      </c>
      <c r="C6" s="3">
        <v>20</v>
      </c>
      <c r="D6" t="s">
        <v>4</v>
      </c>
      <c r="E6" s="23">
        <v>2.25</v>
      </c>
      <c r="F6" s="23">
        <v>0.52</v>
      </c>
      <c r="G6" s="23">
        <v>0.85</v>
      </c>
      <c r="H6" s="23">
        <v>1.01</v>
      </c>
      <c r="I6" s="13">
        <v>68.55</v>
      </c>
      <c r="J6" s="13">
        <v>61.82</v>
      </c>
      <c r="K6" s="13">
        <v>101.69</v>
      </c>
      <c r="L6" s="13">
        <v>121.16</v>
      </c>
      <c r="N6" t="s">
        <v>3</v>
      </c>
      <c r="O6" s="23">
        <v>12</v>
      </c>
      <c r="P6" s="23">
        <v>2.4900000000000002</v>
      </c>
      <c r="Q6" s="6"/>
      <c r="R6" s="13">
        <v>30.71</v>
      </c>
      <c r="S6" s="13">
        <v>6.74</v>
      </c>
      <c r="T6" s="6"/>
      <c r="U6" s="23">
        <v>11.62</v>
      </c>
      <c r="V6" s="23">
        <v>0.8</v>
      </c>
      <c r="W6" s="6"/>
      <c r="X6" s="13">
        <v>2.5595238095238093</v>
      </c>
    </row>
    <row r="7" spans="1:24" x14ac:dyDescent="0.2">
      <c r="A7" t="s">
        <v>0</v>
      </c>
      <c r="B7" s="3">
        <v>2017</v>
      </c>
      <c r="C7" s="3">
        <v>20</v>
      </c>
      <c r="D7" t="s">
        <v>5</v>
      </c>
      <c r="E7" s="23">
        <v>19.399999999999999</v>
      </c>
      <c r="F7" s="23">
        <v>2.96</v>
      </c>
      <c r="G7" s="23">
        <v>4.8600000000000003</v>
      </c>
      <c r="H7" s="23">
        <v>5.79</v>
      </c>
      <c r="I7" s="13">
        <v>1068.5999999999999</v>
      </c>
      <c r="J7" s="13">
        <v>206.38</v>
      </c>
      <c r="K7" s="13">
        <v>339.5</v>
      </c>
      <c r="L7" s="13">
        <v>404.5</v>
      </c>
      <c r="N7" t="s">
        <v>4</v>
      </c>
      <c r="O7" s="23">
        <v>2.57</v>
      </c>
      <c r="P7" s="23">
        <v>0.72</v>
      </c>
      <c r="Q7" s="6"/>
      <c r="R7" s="13">
        <v>5.29</v>
      </c>
      <c r="S7" s="13">
        <v>2.58</v>
      </c>
      <c r="T7" s="6"/>
      <c r="U7" s="23">
        <v>2.4900000000000002</v>
      </c>
      <c r="V7" s="23">
        <v>0.14000000000000001</v>
      </c>
      <c r="W7" s="6"/>
      <c r="X7" s="13">
        <v>2.0555555555555554</v>
      </c>
    </row>
    <row r="8" spans="1:24" x14ac:dyDescent="0.2">
      <c r="N8" t="s">
        <v>5</v>
      </c>
      <c r="O8" s="23">
        <v>20.71</v>
      </c>
      <c r="P8" s="23">
        <v>3.21</v>
      </c>
      <c r="Q8" s="6"/>
      <c r="R8" s="13">
        <v>1369.71</v>
      </c>
      <c r="S8" s="13">
        <v>342.93</v>
      </c>
      <c r="T8" s="6"/>
      <c r="U8" s="23">
        <v>20.059999999999999</v>
      </c>
      <c r="V8" s="23">
        <v>35.53</v>
      </c>
      <c r="W8" s="6"/>
      <c r="X8" s="13">
        <v>66.124137931034483</v>
      </c>
    </row>
    <row r="9" spans="1:24" x14ac:dyDescent="0.2">
      <c r="N9" t="s">
        <v>29</v>
      </c>
      <c r="O9" s="13">
        <v>103.28999999999999</v>
      </c>
      <c r="P9" s="23">
        <v>12.631619972483795</v>
      </c>
      <c r="Q9" s="6"/>
      <c r="R9" s="13">
        <v>3855.14</v>
      </c>
      <c r="S9" s="13">
        <v>660.43576626386914</v>
      </c>
      <c r="T9" s="6"/>
      <c r="U9" s="23">
        <v>100</v>
      </c>
      <c r="V9" s="23">
        <v>100</v>
      </c>
      <c r="W9" s="6"/>
      <c r="X9" s="13">
        <v>37.325034578146614</v>
      </c>
    </row>
    <row r="10" spans="1:24" x14ac:dyDescent="0.2">
      <c r="O10" s="23"/>
      <c r="P10" s="23"/>
      <c r="Q10" s="6"/>
      <c r="R10" s="13"/>
      <c r="S10" s="13"/>
      <c r="T10" s="6"/>
      <c r="U10" s="23"/>
      <c r="V10" s="23"/>
      <c r="W10" s="6"/>
      <c r="X10" s="13"/>
    </row>
    <row r="11" spans="1:24" ht="15" x14ac:dyDescent="0.25">
      <c r="N11" s="8" t="s">
        <v>40</v>
      </c>
      <c r="O11" s="23"/>
      <c r="P11" s="23"/>
      <c r="Q11" s="6"/>
      <c r="R11" s="13"/>
      <c r="S11" s="13"/>
      <c r="T11" s="6"/>
      <c r="U11" s="23"/>
      <c r="V11" s="23"/>
      <c r="W11" s="6"/>
      <c r="X11" s="13"/>
    </row>
    <row r="12" spans="1:24" x14ac:dyDescent="0.2">
      <c r="N12" s="1" t="s">
        <v>8</v>
      </c>
      <c r="O12" s="29" t="s">
        <v>23</v>
      </c>
      <c r="P12" s="29" t="s">
        <v>24</v>
      </c>
      <c r="Q12" s="29"/>
      <c r="R12" s="29" t="s">
        <v>27</v>
      </c>
      <c r="S12" s="29" t="s">
        <v>24</v>
      </c>
      <c r="T12" s="29"/>
      <c r="U12" s="29" t="s">
        <v>12</v>
      </c>
      <c r="V12" s="29" t="s">
        <v>13</v>
      </c>
      <c r="W12" s="29"/>
      <c r="X12" s="29" t="s">
        <v>38</v>
      </c>
    </row>
    <row r="13" spans="1:24" x14ac:dyDescent="0.2">
      <c r="N13" t="s">
        <v>1</v>
      </c>
      <c r="O13" s="23">
        <v>24.29</v>
      </c>
      <c r="P13" s="23">
        <v>3.85</v>
      </c>
      <c r="Q13" s="6"/>
      <c r="R13" s="13">
        <v>997.43</v>
      </c>
      <c r="S13" s="13">
        <v>190.71</v>
      </c>
      <c r="T13" s="6"/>
      <c r="U13" s="23">
        <v>31.37</v>
      </c>
      <c r="V13" s="23">
        <v>42.88</v>
      </c>
      <c r="W13" s="6"/>
      <c r="X13" s="13">
        <v>41.070588235294117</v>
      </c>
    </row>
    <row r="14" spans="1:24" x14ac:dyDescent="0.2">
      <c r="N14" t="s">
        <v>2</v>
      </c>
      <c r="O14" s="23">
        <v>32.57</v>
      </c>
      <c r="P14" s="23">
        <v>11.83</v>
      </c>
      <c r="Q14" s="6"/>
      <c r="R14" s="13">
        <v>70.569999999999993</v>
      </c>
      <c r="S14" s="13">
        <v>25.09</v>
      </c>
      <c r="T14" s="6"/>
      <c r="U14" s="23">
        <v>42.07</v>
      </c>
      <c r="V14" s="23">
        <v>3.03</v>
      </c>
      <c r="W14" s="6"/>
      <c r="X14" s="13">
        <v>2.1666666666666665</v>
      </c>
    </row>
    <row r="15" spans="1:24" x14ac:dyDescent="0.2">
      <c r="N15" t="s">
        <v>6</v>
      </c>
      <c r="O15" s="23">
        <v>0.56999999999999995</v>
      </c>
      <c r="P15" s="23">
        <v>0.3</v>
      </c>
      <c r="Q15" s="6"/>
      <c r="R15" s="13">
        <v>772.43</v>
      </c>
      <c r="S15" s="13">
        <v>543.87</v>
      </c>
      <c r="T15" s="6"/>
      <c r="U15" s="23">
        <v>0.74</v>
      </c>
      <c r="V15" s="23">
        <v>33.21</v>
      </c>
      <c r="W15" s="6"/>
      <c r="X15" s="13">
        <v>1351.75</v>
      </c>
    </row>
    <row r="16" spans="1:24" x14ac:dyDescent="0.2">
      <c r="N16" t="s">
        <v>3</v>
      </c>
      <c r="O16" s="23">
        <v>6.86</v>
      </c>
      <c r="P16" s="23">
        <v>1.32</v>
      </c>
      <c r="Q16" s="6"/>
      <c r="R16" s="13">
        <v>17.29</v>
      </c>
      <c r="S16" s="13">
        <v>4.13</v>
      </c>
      <c r="T16" s="6"/>
      <c r="U16" s="23">
        <v>8.86</v>
      </c>
      <c r="V16" s="23">
        <v>0.74</v>
      </c>
      <c r="W16" s="6"/>
      <c r="X16" s="13">
        <v>2.5208333333333335</v>
      </c>
    </row>
    <row r="17" spans="14:24" x14ac:dyDescent="0.2">
      <c r="N17" t="s">
        <v>4</v>
      </c>
      <c r="O17" s="23">
        <v>2.14</v>
      </c>
      <c r="P17" s="23">
        <v>1.1599999999999999</v>
      </c>
      <c r="Q17" s="6"/>
      <c r="R17" s="13">
        <v>1.71</v>
      </c>
      <c r="S17" s="13">
        <v>1.1100000000000001</v>
      </c>
      <c r="T17" s="6"/>
      <c r="U17" s="23">
        <v>2.77</v>
      </c>
      <c r="V17" s="23">
        <v>7.0000000000000007E-2</v>
      </c>
      <c r="W17" s="6"/>
      <c r="X17" s="13">
        <v>0.8</v>
      </c>
    </row>
    <row r="18" spans="14:24" x14ac:dyDescent="0.2">
      <c r="N18" t="s">
        <v>5</v>
      </c>
      <c r="O18" s="23">
        <v>11</v>
      </c>
      <c r="P18" s="23">
        <v>2.62</v>
      </c>
      <c r="Q18" s="6"/>
      <c r="R18" s="13">
        <v>466.57</v>
      </c>
      <c r="S18" s="13">
        <v>68.22</v>
      </c>
      <c r="T18" s="6"/>
      <c r="U18" s="23">
        <v>14.21</v>
      </c>
      <c r="V18" s="23">
        <v>20.059999999999999</v>
      </c>
      <c r="W18" s="6"/>
      <c r="X18" s="13">
        <v>42.415584415584412</v>
      </c>
    </row>
    <row r="19" spans="14:24" x14ac:dyDescent="0.2">
      <c r="N19" t="s">
        <v>29</v>
      </c>
      <c r="O19" s="13">
        <v>77.430000000000007</v>
      </c>
      <c r="P19" s="23">
        <v>15.720561517381261</v>
      </c>
      <c r="Q19" s="6"/>
      <c r="R19" s="13">
        <v>2326</v>
      </c>
      <c r="S19" s="13">
        <v>433.13761147721914</v>
      </c>
      <c r="T19" s="6"/>
      <c r="U19" s="23">
        <v>100</v>
      </c>
      <c r="V19" s="23">
        <v>100</v>
      </c>
      <c r="W19" s="6"/>
      <c r="X19" s="13">
        <v>30.040590405904059</v>
      </c>
    </row>
    <row r="20" spans="14:24" x14ac:dyDescent="0.2">
      <c r="O20" s="23"/>
      <c r="P20" s="23"/>
      <c r="Q20" s="6"/>
      <c r="R20" s="13"/>
      <c r="S20" s="13"/>
      <c r="T20" s="6"/>
      <c r="U20" s="23"/>
      <c r="V20" s="23"/>
      <c r="W20" s="6"/>
      <c r="X20" s="13"/>
    </row>
    <row r="21" spans="14:24" ht="15" x14ac:dyDescent="0.25">
      <c r="N21" s="8" t="s">
        <v>41</v>
      </c>
      <c r="O21" s="23"/>
      <c r="P21" s="23"/>
      <c r="Q21" s="6"/>
      <c r="R21" s="13"/>
      <c r="S21" s="13"/>
      <c r="T21" s="6"/>
      <c r="U21" s="23"/>
      <c r="V21" s="23"/>
      <c r="W21" s="6"/>
      <c r="X21" s="13"/>
    </row>
    <row r="22" spans="14:24" x14ac:dyDescent="0.2">
      <c r="N22" s="1" t="s">
        <v>8</v>
      </c>
      <c r="O22" s="29" t="s">
        <v>23</v>
      </c>
      <c r="P22" s="29" t="s">
        <v>24</v>
      </c>
      <c r="Q22" s="29"/>
      <c r="R22" s="29" t="s">
        <v>27</v>
      </c>
      <c r="S22" s="29" t="s">
        <v>24</v>
      </c>
      <c r="T22" s="29"/>
      <c r="U22" s="29" t="s">
        <v>12</v>
      </c>
      <c r="V22" s="29" t="s">
        <v>13</v>
      </c>
      <c r="W22" s="29"/>
      <c r="X22" s="29" t="s">
        <v>38</v>
      </c>
    </row>
    <row r="23" spans="14:24" x14ac:dyDescent="0.2">
      <c r="N23" t="s">
        <v>1</v>
      </c>
      <c r="O23" s="23">
        <v>31.67</v>
      </c>
      <c r="P23" s="23">
        <v>5.97</v>
      </c>
      <c r="Q23" s="6"/>
      <c r="R23" s="13">
        <v>1533.67</v>
      </c>
      <c r="S23" s="13">
        <v>304.10000000000002</v>
      </c>
      <c r="T23" s="6"/>
      <c r="U23" s="23">
        <v>44.39</v>
      </c>
      <c r="V23" s="23">
        <v>36.78</v>
      </c>
      <c r="W23" s="6"/>
      <c r="X23" s="13">
        <v>48.431578947368422</v>
      </c>
    </row>
    <row r="24" spans="14:24" x14ac:dyDescent="0.2">
      <c r="N24" t="s">
        <v>2</v>
      </c>
      <c r="O24" s="23">
        <v>1.5</v>
      </c>
      <c r="P24" s="23">
        <v>0.81</v>
      </c>
      <c r="Q24" s="6"/>
      <c r="R24" s="13">
        <v>3.33</v>
      </c>
      <c r="S24" s="13">
        <v>1.58</v>
      </c>
      <c r="T24" s="6"/>
      <c r="U24" s="23">
        <v>2.1</v>
      </c>
      <c r="V24" s="23">
        <v>0.08</v>
      </c>
      <c r="W24" s="6"/>
      <c r="X24" s="13">
        <v>2.2222222222222223</v>
      </c>
    </row>
    <row r="25" spans="14:24" x14ac:dyDescent="0.2">
      <c r="N25" t="s">
        <v>6</v>
      </c>
      <c r="O25" s="23">
        <v>0.5</v>
      </c>
      <c r="P25" s="23">
        <v>0.34</v>
      </c>
      <c r="Q25" s="6"/>
      <c r="R25" s="13">
        <v>965.5</v>
      </c>
      <c r="S25" s="13">
        <v>644.34</v>
      </c>
      <c r="T25" s="6"/>
      <c r="U25" s="23">
        <v>0.7</v>
      </c>
      <c r="V25" s="23">
        <v>23.16</v>
      </c>
      <c r="W25" s="6"/>
      <c r="X25" s="13">
        <v>1931</v>
      </c>
    </row>
    <row r="26" spans="14:24" x14ac:dyDescent="0.2">
      <c r="N26" t="s">
        <v>3</v>
      </c>
      <c r="O26" s="23">
        <v>8</v>
      </c>
      <c r="P26" s="23">
        <v>5.29</v>
      </c>
      <c r="Q26" s="6"/>
      <c r="R26" s="13">
        <v>26.83</v>
      </c>
      <c r="S26" s="13">
        <v>18.52</v>
      </c>
      <c r="T26" s="6"/>
      <c r="U26" s="23">
        <v>11.21</v>
      </c>
      <c r="V26" s="23">
        <v>0.64</v>
      </c>
      <c r="W26" s="6"/>
      <c r="X26" s="13">
        <v>3.3541666666666665</v>
      </c>
    </row>
    <row r="27" spans="14:24" x14ac:dyDescent="0.2">
      <c r="N27" t="s">
        <v>4</v>
      </c>
      <c r="O27" s="23">
        <v>2</v>
      </c>
      <c r="P27" s="23">
        <v>0.86</v>
      </c>
      <c r="Q27" s="6"/>
      <c r="R27" s="13">
        <v>220.33</v>
      </c>
      <c r="S27" s="13">
        <v>204.47</v>
      </c>
      <c r="T27" s="6"/>
      <c r="U27" s="23">
        <v>2.8</v>
      </c>
      <c r="V27" s="23">
        <v>5.28</v>
      </c>
      <c r="W27" s="6"/>
      <c r="X27" s="13">
        <v>110.16666666666667</v>
      </c>
    </row>
    <row r="28" spans="14:24" x14ac:dyDescent="0.2">
      <c r="N28" t="s">
        <v>5</v>
      </c>
      <c r="O28" s="23">
        <v>27.67</v>
      </c>
      <c r="P28" s="23">
        <v>7.49</v>
      </c>
      <c r="Q28" s="6"/>
      <c r="R28" s="13">
        <v>1419.67</v>
      </c>
      <c r="S28" s="13">
        <v>487.83</v>
      </c>
      <c r="T28" s="6"/>
      <c r="U28" s="23">
        <v>38.79</v>
      </c>
      <c r="V28" s="23">
        <v>34.049999999999997</v>
      </c>
      <c r="W28" s="6"/>
      <c r="X28" s="13">
        <v>51.313253012048193</v>
      </c>
    </row>
    <row r="29" spans="14:24" x14ac:dyDescent="0.2">
      <c r="N29" t="s">
        <v>29</v>
      </c>
      <c r="O29" s="13">
        <v>71.34</v>
      </c>
      <c r="P29" s="23">
        <v>6.6365988611972329</v>
      </c>
      <c r="Q29" s="6"/>
      <c r="R29" s="13">
        <v>4169.33</v>
      </c>
      <c r="S29" s="13">
        <v>696.8999290508724</v>
      </c>
      <c r="T29" s="6"/>
      <c r="U29" s="23">
        <v>100</v>
      </c>
      <c r="V29" s="23">
        <v>100</v>
      </c>
      <c r="W29" s="6"/>
      <c r="X29" s="13">
        <v>51.313253012048193</v>
      </c>
    </row>
    <row r="30" spans="14:24" ht="15" x14ac:dyDescent="0.25">
      <c r="P3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Saalis_verkoittain</vt:lpstr>
      <vt:lpstr>Pituusjakauma</vt:lpstr>
      <vt:lpstr>Kalaryhmien osuudet</vt:lpstr>
      <vt:lpstr>CPUE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Heikki Alaja</dc:creator>
  <cp:lastModifiedBy>Heikki Alaja</cp:lastModifiedBy>
  <dcterms:created xsi:type="dcterms:W3CDTF">2017-11-30T12:48:32Z</dcterms:created>
  <dcterms:modified xsi:type="dcterms:W3CDTF">2017-11-30T13:13:37Z</dcterms:modified>
</cp:coreProperties>
</file>